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31" documentId="13_ncr:1_{F6CB121F-512D-4AA6-A0C1-0FB36C537598}" xr6:coauthVersionLast="47" xr6:coauthVersionMax="47" xr10:uidLastSave="{7361434E-F594-4D61-98BD-53FCC04F81FC}"/>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<sst xmlns="http://schemas.openxmlformats.org/spreadsheetml/2006/main" count="180283" uniqueCount="39127">
  <si>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</si>
  <si>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</si>
  <si>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</si>
  <si>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</si>
  <si>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</si>
  <si>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</si>
  <si>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</si>
  <si>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</si>
  <si>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</si>
  <si>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</si>
  <si>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</si>
  <si>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</si>
  <si>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</si>
  <si>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</si>
  <si>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</si>
  <si>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</si>
  <si>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</si>
  <si>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</si>
  <si>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</si>
  <si>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</si>
  <si>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</si>
  <si>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</si>
  <si>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</si>
  <si>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</si>
  <si>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</si>
  <si>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</si>
  <si>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</si>
  <si>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</si>
  <si>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</si>
  <si>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</si>
  <si>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</si>
  <si>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</si>
  <si>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</si>
  <si>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</si>
  <si>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</si>
  <si>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</si>
  <si>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</si>
  <si>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</si>
  <si>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</si>
  <si>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</si>
  <si>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</si>
  <si>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</si>
  <si>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</si>
  <si>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</si>
  <si>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</si>
  <si>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</si>
  <si>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</si>
  <si>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</si>
  <si>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</si>
  <si>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</si>
  <si>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</si>
  <si>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</si>
  <si>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</si>
  <si>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</si>
  <si>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</si>
  <si>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</si>
  <si>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</si>
  <si>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</si>
  <si>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</si>
  <si>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</si>
  <si>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</si>
  <si>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</si>
  <si>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</si>
  <si>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</si>
  <si>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</si>
  <si>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</si>
  <si>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</si>
  <si>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</si>
  <si>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</si>
  <si>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</si>
  <si>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</si>
  <si>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</si>
  <si>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</si>
  <si>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</si>
  <si>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</si>
  <si>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</si>
  <si>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</si>
  <si>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</si>
  <si>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</si>
  <si>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</si>
  <si>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</si>
  <si>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</si>
  <si>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</si>
  <si>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</si>
  <si>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</si>
  <si>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</si>
  <si>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</si>
  <si>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</si>
  <si>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</si>
  <si>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</si>
  <si>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</si>
  <si>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</si>
  <si>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</si>
  <si>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</si>
  <si>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</si>
  <si>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</si>
  <si>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</si>
  <si>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</si>
  <si>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</si>
  <si>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</si>
  <si>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</si>
  <si>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</si>
  <si>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</si>
  <si>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</si>
  <si>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</si>
  <si>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</si>
  <si>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</si>
  <si>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</si>
  <si>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</si>
  <si>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</si>
  <si>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</si>
  <si>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</si>
  <si>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</si>
  <si>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</si>
  <si>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</si>
  <si>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</si>
  <si>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</si>
  <si>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</si>
  <si>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</si>
  <si>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</si>
  <si>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</si>
  <si>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</si>
  <si>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</si>
  <si>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</si>
  <si>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</si>
  <si>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</si>
  <si>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</si>
  <si>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</si>
  <si>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</si>
  <si>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</si>
  <si>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</si>
  <si>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</si>
  <si>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</si>
  <si>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</si>
  <si>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</si>
  <si>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</si>
  <si>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</si>
  <si>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</si>
  <si>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</si>
  <si>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</si>
  <si>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</si>
  <si>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</si>
  <si>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</si>
  <si>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</si>
  <si>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</si>
  <si>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</si>
  <si>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</si>
  <si>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</si>
  <si>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</si>
  <si>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</si>
  <si>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</si>
  <si>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</si>
  <si>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</si>
  <si>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</si>
  <si>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</si>
  <si>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</si>
  <si>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</si>
  <si>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</si>
  <si>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</si>
  <si>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</si>
  <si>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</si>
  <si>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</si>
  <si>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</si>
  <si>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</si>
  <si>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</si>
  <si>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</si>
  <si>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</si>
  <si>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</si>
  <si>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</si>
  <si>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</si>
  <si>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</si>
  <si>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</si>
  <si>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</si>
  <si>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</si>
  <si>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</si>
  <si>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</si>
  <si>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</si>
  <si>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</si>
  <si>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</si>
  <si>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</si>
  <si>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</si>
  <si>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</si>
  <si>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</si>
  <si>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</si>
  <si>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</si>
  <si>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</si>
  <si>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</si>
  <si>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</si>
  <si>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</si>
  <si>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</si>
  <si>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</si>
  <si>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</si>
  <si>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</si>
  <si>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</si>
  <si>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</si>
  <si>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</si>
  <si>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</si>
  <si>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</si>
  <si>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</si>
  <si>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</si>
  <si>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</si>
  <si>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</si>
  <si>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</si>
  <si>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</si>
  <si>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</si>
  <si>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</si>
  <si>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</si>
  <si>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</si>
  <si>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</si>
  <si>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</si>
  <si>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</si>
  <si>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</si>
  <si>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</si>
  <si>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</si>
  <si>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</si>
  <si>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</si>
  <si>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</si>
  <si>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</si>
  <si>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</si>
  <si>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</si>
  <si>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</si>
  <si>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</si>
  <si>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</si>
  <si>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</si>
  <si>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</si>
  <si>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</si>
  <si>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</si>
  <si>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</si>
  <si>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</si>
  <si>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</si>
  <si>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</si>
  <si>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</si>
  <si>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</si>
  <si>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</si>
  <si>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</si>
  <si>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</si>
  <si>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</si>
  <si>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</si>
  <si>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</si>
  <si>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</si>
  <si>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</si>
  <si>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</si>
  <si>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</si>
  <si>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</si>
  <si>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</si>
  <si>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</si>
  <si>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</si>
  <si>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</si>
  <si>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</si>
  <si>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</si>
  <si>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</si>
  <si>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</si>
  <si>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</si>
  <si>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</si>
  <si>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</si>
  <si>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</si>
  <si>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</si>
  <si>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</si>
  <si>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</si>
  <si>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</si>
  <si>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</si>
  <si>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</si>
  <si>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</si>
  <si>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</si>
  <si>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</si>
  <si>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</si>
  <si>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</si>
  <si>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</si>
  <si>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</si>
  <si>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</si>
  <si>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</si>
  <si>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</si>
  <si>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</si>
  <si>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</si>
  <si>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</si>
  <si>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</si>
  <si>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</si>
  <si>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</si>
  <si>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</si>
  <si>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</si>
  <si>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</si>
  <si>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</si>
  <si>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</si>
  <si>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</si>
  <si>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</si>
  <si>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</si>
  <si>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</si>
  <si>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</si>
  <si>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</si>
  <si>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</si>
  <si>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</si>
  <si>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</si>
  <si>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</si>
  <si>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</si>
  <si>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</si>
  <si>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</si>
  <si>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</si>
  <si>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</si>
  <si>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</si>
  <si>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</si>
  <si>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</si>
  <si>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</si>
  <si>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</si>
  <si>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</si>
  <si>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</si>
  <si>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</si>
  <si>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</si>
  <si>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</si>
  <si>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</si>
  <si>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</si>
  <si>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</si>
  <si>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</si>
  <si>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</si>
  <si>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</si>
  <si>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</si>
  <si>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</si>
  <si>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</si>
  <si>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</si>
  <si>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</si>
  <si>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</si>
  <si>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</si>
  <si>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</si>
  <si>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</si>
  <si>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</si>
  <si>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</si>
  <si>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</si>
  <si>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</si>
  <si>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</si>
  <si>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</si>
  <si>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</si>
  <si>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</si>
  <si>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</si>
  <si>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</si>
  <si>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</si>
  <si>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</si>
  <si>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</si>
  <si>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</si>
  <si>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</si>
  <si>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</si>
  <si>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</si>
  <si>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</si>
  <si>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</si>
  <si>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</si>
  <si>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</si>
  <si>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</si>
  <si>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</si>
  <si>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</si>
  <si>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</si>
  <si>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</si>
  <si>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</si>
  <si>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</si>
  <si>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</si>
  <si>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</si>
  <si>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</si>
  <si>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</si>
  <si>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</si>
  <si>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</si>
  <si>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</si>
  <si>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</si>
  <si>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</si>
  <si>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</si>
  <si>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</si>
  <si>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</si>
  <si>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</si>
  <si>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</si>
  <si>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</si>
  <si>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</si>
  <si>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</si>
  <si>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</si>
  <si>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</si>
  <si>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</si>
  <si>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</si>
  <si>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</si>
  <si>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</si>
  <si>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</si>
  <si>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</si>
  <si>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</si>
  <si>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</si>
  <si>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</si>
  <si>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</si>
  <si>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</si>
  <si>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</si>
  <si>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</si>
  <si>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</si>
  <si>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</si>
  <si>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</si>
  <si>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</si>
  <si>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</si>
  <si>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</si>
  <si>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</si>
  <si>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</si>
  <si>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</si>
  <si>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</si>
  <si>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</si>
  <si>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</si>
  <si>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</si>
  <si>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</si>
  <si>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</si>
  <si>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</si>
  <si>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</si>
  <si>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</si>
  <si>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</si>
  <si>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</si>
  <si>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</si>
  <si>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</si>
  <si>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</si>
  <si>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</si>
  <si>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</si>
  <si>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</si>
  <si>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</si>
  <si>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</si>
  <si>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</si>
  <si>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</si>
  <si>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</si>
  <si>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</si>
  <si>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</si>
  <si>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</si>
  <si>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</si>
  <si>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</si>
  <si>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</si>
  <si>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</si>
  <si>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</si>
  <si>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</si>
  <si>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</si>
  <si>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</si>
  <si>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</si>
  <si>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</si>
  <si>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</si>
  <si>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</si>
  <si>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</si>
  <si>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</si>
  <si>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</si>
  <si>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</si>
  <si>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</si>
  <si>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</si>
  <si>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</si>
  <si>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</si>
  <si>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</si>
  <si>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</si>
  <si>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</si>
  <si>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</si>
  <si>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</si>
  <si>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</si>
  <si>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</si>
  <si>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</si>
  <si>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</si>
  <si>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</si>
  <si>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</si>
  <si>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</si>
  <si>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</si>
  <si>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</si>
  <si>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</si>
  <si>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</si>
  <si>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</si>
  <si>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</si>
  <si>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</si>
  <si>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</si>
  <si>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</si>
  <si>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</si>
  <si>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</si>
  <si>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</si>
  <si>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</si>
  <si>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</si>
  <si>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</si>
  <si>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</si>
  <si>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</si>
  <si>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</si>
  <si>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</si>
  <si>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</si>
  <si>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</si>
  <si>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</si>
  <si>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</si>
  <si>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</si>
  <si>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</si>
  <si>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</si>
  <si>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</si>
  <si>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</si>
  <si>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</si>
  <si>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</si>
  <si>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</si>
  <si>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</si>
  <si>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</si>
  <si>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</si>
  <si>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</si>
  <si>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</si>
  <si>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</si>
  <si>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</si>
  <si>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</si>
  <si>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</si>
  <si>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</si>
  <si>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</si>
  <si>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</si>
  <si>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</si>
  <si>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</si>
  <si>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</si>
  <si>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</si>
  <si>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</si>
  <si>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</si>
  <si>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</si>
  <si>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</si>
  <si>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</si>
  <si>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</si>
  <si>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</si>
  <si>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</si>
  <si>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</si>
  <si>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</si>
  <si>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</si>
  <si>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</si>
  <si>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</si>
  <si>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</si>
  <si>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</si>
  <si>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</si>
  <si>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</si>
  <si>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</si>
  <si>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</si>
  <si>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</si>
  <si>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</si>
  <si>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</si>
  <si>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</si>
  <si>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</si>
  <si>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</si>
  <si>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</si>
  <si>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</si>
  <si>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</si>
  <si>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</si>
  <si>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</si>
  <si>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</si>
  <si>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</si>
  <si>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</si>
  <si>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</si>
  <si>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</si>
  <si>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</si>
  <si>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</si>
  <si>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</si>
  <si>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</si>
  <si>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</si>
  <si>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</si>
  <si>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</si>
  <si>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</si>
  <si>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</si>
  <si>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</si>
  <si>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</si>
  <si>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</si>
  <si>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</si>
  <si>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</si>
  <si>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</si>
  <si>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</si>
  <si>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</si>
  <si>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</si>
  <si>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</si>
  <si>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</si>
  <si>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</si>
  <si>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</si>
  <si>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</si>
  <si>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</si>
  <si>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</si>
  <si>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</si>
  <si>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</si>
  <si>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</si>
  <si>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</si>
  <si>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</si>
  <si>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</si>
  <si>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</si>
  <si>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</si>
  <si>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</si>
  <si>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</si>
  <si>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</si>
  <si>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</si>
  <si>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</si>
  <si>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</si>
  <si>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</si>
  <si>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</si>
  <si>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</si>
  <si>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</si>
  <si>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</si>
  <si>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</si>
  <si>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</si>
  <si>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</si>
  <si>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</si>
  <si>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</si>
  <si>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</si>
  <si>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</si>
  <si>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</si>
  <si>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</si>
  <si>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</si>
  <si>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</si>
  <si>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</si>
  <si>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</si>
  <si>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</si>
  <si>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</si>
  <si>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</si>
  <si>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</si>
  <si>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</si>
  <si>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</si>
  <si>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</si>
  <si>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</si>
  <si>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</si>
  <si>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</si>
  <si>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</si>
  <si>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</si>
  <si>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</si>
  <si>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</si>
  <si>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</si>
  <si>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</si>
  <si>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</si>
  <si>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</si>
  <si>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</si>
  <si>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</si>
  <si>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</si>
  <si>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</si>
  <si>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</si>
  <si>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</si>
  <si>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</si>
  <si>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</si>
  <si>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</si>
  <si>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</si>
  <si>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</si>
  <si>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</si>
  <si>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</si>
  <si>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</si>
  <si>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</si>
  <si>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</si>
  <si>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</si>
  <si>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</si>
  <si>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</si>
  <si>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</si>
  <si>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</si>
  <si>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</si>
  <si>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</si>
  <si>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</si>
  <si>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</si>
  <si>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</si>
  <si>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</si>
  <si>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</si>
  <si>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</si>
  <si>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</si>
  <si>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</si>
  <si>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</si>
  <si>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</si>
  <si>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</si>
  <si>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</si>
  <si>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</si>
  <si>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</si>
  <si>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</si>
  <si>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</si>
  <si>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</si>
  <si>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</si>
  <si>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</si>
  <si>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</si>
  <si>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</si>
  <si>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</si>
  <si>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</si>
  <si>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</si>
  <si>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</si>
  <si>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</si>
  <si>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</si>
  <si>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</si>
  <si>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</si>
  <si>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</si>
  <si>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</si>
  <si>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</si>
  <si>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</si>
  <si>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</si>
  <si>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</si>
  <si>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</si>
  <si>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</si>
  <si>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</si>
  <si>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</si>
  <si>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</si>
  <si>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</si>
  <si>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</si>
  <si>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</si>
  <si>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</si>
  <si>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</si>
  <si>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</si>
  <si>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</si>
  <si>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</si>
  <si>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</si>
  <si>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</si>
  <si>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</si>
  <si>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</si>
  <si>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</si>
  <si>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</si>
  <si>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</si>
  <si>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</si>
  <si>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</si>
  <si>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</si>
  <si>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</si>
  <si>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</si>
  <si>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</si>
  <si>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</si>
  <si>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</si>
  <si>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</si>
  <si>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</si>
  <si>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</si>
  <si>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</si>
  <si>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</si>
  <si>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</si>
  <si>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</si>
  <si>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</si>
  <si>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</si>
  <si>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</si>
  <si>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</si>
  <si>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</si>
  <si>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</si>
  <si>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</si>
  <si>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</si>
  <si>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</si>
  <si>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</si>
  <si>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</si>
  <si>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</si>
  <si>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</si>
  <si>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</si>
  <si>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</si>
  <si>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</si>
  <si>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</si>
  <si>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</si>
  <si>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</si>
  <si>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</si>
  <si>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</si>
  <si>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</si>
  <si>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</si>
  <si>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</si>
  <si>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</si>
  <si>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</si>
  <si>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</si>
  <si>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</si>
  <si>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</si>
  <si>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</si>
  <si>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</si>
  <si>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</si>
  <si>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</si>
  <si>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</si>
  <si>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</si>
  <si>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</si>
  <si>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</si>
  <si>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</si>
  <si>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</si>
  <si>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</si>
  <si>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</si>
  <si>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</si>
  <si>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</si>
  <si>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</si>
  <si>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</si>
  <si>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</si>
  <si>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</si>
  <si>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</si>
  <si>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</si>
  <si>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</si>
  <si>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</si>
  <si>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</si>
  <si>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</si>
  <si>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</si>
  <si>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</si>
  <si>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</si>
  <si>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</si>
  <si>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</si>
  <si>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</si>
  <si>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</si>
  <si>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</si>
  <si>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</si>
  <si>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</si>
  <si>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</si>
  <si>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</si>
  <si>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</si>
  <si>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</si>
  <si>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</si>
  <si>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</si>
  <si>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</si>
  <si>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</si>
  <si>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</si>
  <si>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</si>
  <si>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</si>
  <si>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</si>
  <si>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</si>
  <si>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</si>
  <si>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</si>
  <si>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</si>
  <si>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</si>
  <si>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</si>
  <si>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</si>
  <si>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</si>
  <si>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</si>
  <si>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</si>
  <si>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</si>
  <si>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</si>
  <si>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</si>
  <si>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</si>
  <si>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</si>
  <si>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</si>
  <si>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</si>
  <si>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</si>
  <si>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</si>
  <si>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</si>
  <si>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</si>
  <si>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</si>
  <si>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</si>
  <si>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</si>
  <si>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</si>
  <si>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</si>
  <si>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</si>
  <si>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</si>
  <si>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</si>
  <si>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</si>
  <si>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</si>
  <si>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</si>
  <si>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</si>
  <si>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</si>
  <si>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</si>
  <si>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</si>
  <si>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</si>
  <si>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</si>
  <si>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</si>
  <si>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</si>
  <si>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</si>
  <si>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</si>
  <si>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</si>
  <si>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</si>
  <si>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</si>
  <si>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</si>
  <si>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</si>
  <si>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</si>
  <si>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</si>
  <si>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</si>
  <si>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</si>
  <si>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</si>
  <si>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</si>
  <si>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</si>
  <si>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</si>
  <si>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</si>
  <si>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</si>
  <si>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</si>
  <si>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</si>
  <si>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</si>
  <si>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</si>
  <si>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</si>
  <si>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</si>
  <si>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</si>
  <si>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</si>
  <si>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</si>
  <si>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</si>
  <si>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</si>
  <si>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</si>
  <si>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</si>
  <si>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</si>
  <si>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</si>
  <si>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</si>
  <si>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</si>
  <si>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</si>
  <si>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</si>
  <si>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</si>
  <si>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</si>
  <si>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</si>
  <si>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</si>
  <si>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</si>
  <si>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</si>
  <si>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</si>
  <si>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</si>
  <si>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</si>
  <si>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</si>
  <si>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</si>
  <si>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</si>
  <si>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</si>
  <si>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</si>
  <si>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</si>
  <si>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</si>
  <si>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</si>
  <si>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</si>
  <si>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</si>
  <si>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</si>
  <si>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</si>
  <si>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</si>
  <si>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</si>
  <si>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</si>
  <si>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</si>
  <si>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</si>
  <si>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</si>
  <si>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</si>
  <si>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</si>
  <si>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</si>
  <si>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</si>
  <si>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</si>
  <si>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</si>
  <si>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</si>
  <si>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</si>
  <si>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</si>
  <si>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</si>
  <si>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</si>
  <si>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</si>
  <si>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</si>
  <si>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</si>
  <si>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</si>
  <si>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</si>
  <si>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</si>
  <si>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</si>
  <si>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</si>
  <si>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</si>
  <si>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</si>
  <si>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</si>
  <si>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</si>
  <si>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</si>
  <si>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</si>
  <si>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</si>
  <si>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</si>
  <si>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</si>
  <si>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</si>
  <si>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</si>
  <si>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</si>
  <si>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</si>
  <si>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</si>
  <si>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</si>
  <si>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</si>
  <si>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</si>
  <si>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</si>
  <si>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</si>
  <si>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</si>
  <si>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</si>
  <si>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</si>
  <si>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</si>
  <si>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</si>
  <si>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</si>
  <si>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</si>
  <si>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</si>
  <si>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</si>
  <si>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</si>
  <si>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</si>
  <si>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</si>
  <si>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</si>
  <si>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</si>
  <si>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</si>
  <si>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</si>
  <si>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</si>
  <si>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</si>
  <si>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</si>
  <si>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</si>
  <si>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</si>
  <si>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</si>
  <si>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</si>
  <si>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</si>
  <si>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</si>
  <si>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</si>
  <si>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</si>
  <si>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</si>
  <si>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</si>
  <si>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</si>
  <si>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</si>
  <si>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</si>
  <si>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</si>
  <si>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</si>
  <si>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</si>
  <si>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</si>
  <si>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</si>
  <si>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</si>
  <si>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</si>
  <si>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</si>
  <si>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</si>
  <si>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</si>
  <si>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</si>
  <si>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</si>
  <si>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</si>
  <si>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</si>
  <si>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</si>
  <si>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</si>
  <si>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</si>
  <si>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</si>
  <si>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</si>
  <si>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</si>
  <si>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</si>
  <si>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</si>
  <si>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</si>
  <si>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</si>
  <si>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</si>
  <si>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</si>
  <si>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</si>
  <si>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</si>
  <si>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</si>
  <si>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</si>
  <si>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</si>
  <si>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</si>
  <si>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</si>
  <si>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</si>
  <si>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</si>
  <si>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</si>
  <si>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</si>
  <si>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</si>
  <si>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</si>
  <si>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</si>
  <si>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</si>
  <si>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</si>
  <si>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</si>
  <si>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</si>
  <si>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</si>
  <si>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</si>
  <si>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</si>
  <si>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</si>
  <si>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</si>
  <si>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</si>
  <si>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</si>
  <si>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</si>
  <si>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</si>
  <si>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</si>
  <si>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</si>
  <si>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</si>
  <si>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</si>
  <si>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</si>
  <si>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</si>
  <si>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</si>
  <si>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</si>
  <si>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</si>
  <si>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</si>
  <si>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</si>
  <si>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</si>
  <si>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</si>
  <si>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</si>
  <si>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</si>
  <si>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</si>
  <si>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</si>
  <si>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</si>
  <si>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</si>
  <si>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</si>
  <si>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</si>
  <si>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</si>
  <si>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</si>
  <si>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</si>
  <si>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</si>
  <si>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</si>
  <si>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</si>
  <si>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</si>
  <si>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</si>
  <si>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</si>
  <si>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</si>
  <si>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</si>
  <si>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</si>
  <si>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</si>
  <si>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</si>
  <si>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</si>
  <si>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</si>
  <si>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</si>
  <si>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</si>
  <si>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</si>
  <si>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</si>
  <si>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</si>
  <si>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</si>
  <si>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</si>
  <si>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</si>
  <si>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</si>
  <si>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</si>
  <si>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</si>
  <si>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</si>
  <si>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</si>
  <si>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</si>
  <si>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</si>
  <si>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</si>
  <si>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</si>
  <si>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</si>
  <si>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</si>
  <si>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</si>
  <si>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</si>
  <si>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</si>
  <si>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</si>
  <si>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</si>
  <si>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</si>
  <si>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</si>
  <si>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</si>
  <si>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</si>
  <si>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</si>
  <si>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</si>
  <si>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</si>
  <si>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</si>
  <si>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</si>
  <si>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</si>
  <si>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</si>
  <si>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</si>
  <si>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</si>
  <si>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</si>
  <si>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</si>
  <si>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</si>
  <si>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</si>
  <si>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</si>
  <si>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</si>
  <si>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</si>
  <si>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</si>
  <si>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</si>
  <si>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</si>
  <si>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</si>
  <si>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</si>
  <si>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</si>
  <si>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</si>
  <si>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</si>
  <si>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</si>
  <si>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</si>
  <si>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</si>
  <si>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</si>
  <si>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</si>
  <si>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</si>
  <si>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</si>
  <si>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</si>
  <si>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</si>
  <si>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</si>
  <si>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</si>
  <si>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</si>
  <si>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</si>
  <si>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</si>
  <si>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</si>
  <si>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</si>
  <si>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</si>
  <si>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</si>
  <si>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</si>
  <si>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</si>
  <si>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</si>
  <si>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</si>
  <si>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</si>
  <si>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</si>
  <si>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</si>
  <si>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</si>
  <si>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</si>
  <si>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</si>
  <si>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</si>
  <si>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</si>
  <si>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</si>
  <si>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</si>
  <si>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</si>
  <si>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</si>
  <si>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</si>
  <si>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</si>
  <si>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</si>
  <si>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</si>
  <si>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</si>
  <si>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</si>
  <si>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</si>
  <si>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</si>
  <si>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</si>
  <si>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</si>
  <si>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</si>
  <si>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</si>
  <si>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</si>
  <si>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</si>
  <si>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</si>
  <si>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</si>
  <si>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</si>
  <si>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</si>
  <si>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</si>
  <si>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</si>
  <si>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</si>
  <si>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</si>
  <si>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</si>
  <si>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</si>
  <si>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</si>
  <si>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</si>
  <si>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</si>
  <si>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</si>
  <si>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</si>
  <si>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</si>
  <si>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</si>
  <si>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</si>
  <si>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</si>
  <si>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</si>
  <si>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</si>
  <si>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</si>
  <si>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</si>
  <si>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</si>
  <si>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</si>
  <si>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</si>
  <si>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</si>
  <si>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</si>
  <si>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</si>
  <si>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</si>
  <si>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</si>
  <si>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</si>
  <si>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</si>
  <si>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</si>
  <si>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</si>
  <si>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</si>
  <si>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</si>
  <si>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</si>
  <si>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</si>
  <si>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</si>
  <si>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</si>
  <si>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</si>
  <si>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</si>
  <si>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</si>
  <si>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</si>
  <si>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</si>
  <si>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</si>
  <si>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</si>
  <si>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</si>
  <si>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</si>
  <si>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</si>
  <si>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</si>
  <si>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</si>
  <si>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</si>
  <si>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</si>
  <si>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</si>
  <si>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</si>
  <si>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</si>
  <si>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</si>
  <si>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</si>
  <si>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</si>
  <si>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</si>
  <si>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</si>
  <si>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</si>
  <si>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</si>
  <si>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</si>
  <si>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</si>
  <si>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</si>
  <si>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</si>
  <si>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</si>
  <si>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</si>
  <si>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</si>
  <si>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</si>
  <si>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</si>
  <si>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</si>
  <si>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</si>
  <si>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</si>
  <si>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</si>
  <si>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</si>
  <si>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</si>
  <si>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</si>
  <si>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</si>
  <si>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</si>
  <si>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</si>
  <si>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</si>
  <si>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</si>
  <si>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</si>
  <si>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</si>
  <si>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</si>
  <si>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</si>
  <si>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</si>
  <si>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</si>
  <si>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</si>
  <si>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</si>
  <si>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</si>
  <si>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</si>
  <si>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</si>
  <si>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</si>
  <si>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</si>
  <si>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</si>
  <si>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</si>
  <si>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</si>
  <si>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</si>
  <si>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</si>
  <si>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</si>
  <si>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</si>
  <si>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</si>
  <si>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</si>
  <si>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</si>
  <si>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</si>
  <si>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</si>
  <si>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</si>
  <si>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</si>
  <si>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</si>
  <si>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</si>
  <si>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</si>
  <si>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</si>
  <si>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</si>
  <si>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</si>
  <si>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</si>
  <si>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</si>
  <si>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</si>
  <si>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</si>
  <si>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</si>
  <si>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</si>
  <si>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</si>
  <si>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</si>
  <si>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</si>
  <si>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</si>
  <si>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</si>
  <si>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</si>
  <si>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</si>
  <si>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</si>
  <si>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</si>
  <si>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</si>
  <si>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</si>
  <si>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</si>
  <si>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</si>
  <si>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</si>
  <si>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</si>
  <si>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</si>
  <si>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</si>
  <si>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</si>
  <si>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</si>
  <si>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</si>
  <si>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</si>
  <si>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</si>
  <si>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</si>
  <si>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</si>
  <si>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</si>
  <si>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</si>
  <si>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</si>
  <si>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</si>
  <si>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</si>
  <si>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</si>
  <si>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</si>
  <si>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</si>
  <si>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</si>
  <si>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</si>
  <si>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</si>
  <si>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</si>
  <si>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</si>
  <si>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</si>
  <si>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</si>
  <si>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</si>
  <si>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</si>
  <si>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</si>
  <si>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</si>
  <si>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</si>
  <si>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</si>
  <si>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</si>
  <si>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</si>
  <si>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</si>
  <si>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</si>
  <si>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</si>
  <si>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</si>
  <si>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</si>
  <si>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</si>
  <si>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</si>
  <si>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</si>
  <si>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</si>
  <si>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</si>
  <si>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</si>
  <si>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</si>
  <si>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</si>
  <si>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</si>
  <si>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</si>
  <si>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</si>
  <si>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</si>
  <si>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</si>
  <si>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</si>
  <si>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</si>
  <si>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</si>
  <si>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</si>
  <si>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</si>
  <si>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</si>
  <si>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</si>
  <si>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</si>
  <si>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</si>
  <si>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</si>
  <si>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</si>
  <si>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</si>
  <si>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</si>
  <si>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</si>
  <si>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</si>
  <si>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</si>
  <si>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</si>
  <si>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</si>
  <si>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</si>
  <si>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</si>
  <si>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</si>
  <si>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</si>
  <si>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</si>
  <si>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</si>
  <si>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</si>
  <si>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</si>
  <si>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</si>
  <si>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</si>
  <si>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</si>
  <si>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</si>
  <si>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</si>
  <si>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</si>
  <si>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</si>
  <si>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</si>
  <si>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</si>
  <si>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</si>
  <si>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</si>
  <si>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</si>
  <si>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</si>
  <si>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</si>
  <si>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</si>
  <si>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</si>
  <si>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</si>
  <si>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</si>
  <si>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</si>
  <si>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</si>
  <si>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</si>
  <si>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</si>
  <si>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</si>
  <si>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</si>
  <si>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</si>
  <si>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</si>
  <si>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</si>
  <si>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</si>
  <si>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</si>
  <si>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</si>
  <si>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</si>
  <si>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</si>
  <si>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</si>
  <si>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</si>
  <si>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</si>
  <si>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</si>
  <si>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</si>
  <si>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</si>
  <si>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</si>
  <si>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</si>
  <si>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</si>
  <si>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</si>
  <si>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</si>
  <si>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</si>
  <si>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</si>
  <si>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</si>
  <si>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</si>
  <si>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</si>
  <si>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</si>
  <si>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</si>
  <si>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</si>
  <si>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</si>
  <si>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</si>
  <si>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</si>
  <si>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</si>
  <si>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</si>
  <si>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</si>
  <si>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</si>
  <si>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</si>
  <si>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</si>
  <si>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</si>
  <si>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</si>
  <si>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</si>
  <si>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</si>
  <si>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</si>
  <si>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</si>
  <si>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</si>
  <si>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</si>
  <si>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</si>
  <si>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</si>
  <si>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</si>
  <si>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</si>
  <si>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</si>
  <si>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</si>
  <si>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</si>
  <si>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</si>
  <si>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</si>
  <si>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</si>
  <si>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</si>
  <si>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</si>
  <si>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</si>
  <si>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</si>
  <si>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</si>
  <si>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</si>
  <si>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</si>
  <si>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</si>
  <si>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</si>
  <si>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</si>
  <si>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</si>
  <si>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</si>
  <si>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</si>
  <si>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</si>
  <si>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</si>
  <si>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</si>
  <si>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</si>
  <si>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</si>
  <si>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</si>
  <si>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</si>
  <si>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</si>
  <si>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</si>
  <si>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</si>
  <si>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</si>
  <si>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</si>
  <si>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</si>
  <si>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</si>
  <si>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</si>
  <si>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</si>
  <si>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</si>
  <si>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</si>
  <si>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</si>
  <si>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</si>
  <si>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</si>
  <si>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</si>
  <si>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</si>
  <si>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</si>
  <si>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</si>
  <si>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</si>
  <si>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</si>
  <si>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</si>
  <si>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</si>
  <si>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</si>
  <si>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</si>
  <si>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</si>
  <si>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</si>
  <si>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</si>
  <si>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</si>
  <si>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</si>
  <si>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</si>
  <si>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</si>
  <si>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</si>
  <si>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</si>
  <si>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</si>
  <si>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</si>
  <si>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</si>
  <si>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</si>
  <si>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</si>
  <si>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</si>
  <si>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</si>
  <si>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</si>
  <si>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</si>
  <si>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</si>
  <si>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</si>
  <si>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</si>
  <si>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</si>
  <si>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</si>
  <si>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</si>
  <si>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</si>
  <si>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</si>
  <si>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</si>
  <si>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</si>
  <si>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</si>
  <si>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</si>
  <si>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</si>
  <si>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</si>
  <si>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</si>
  <si>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</si>
  <si>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</si>
  <si>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</si>
  <si>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</si>
  <si>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</si>
  <si>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</si>
  <si>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</si>
  <si>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</si>
  <si>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</si>
  <si>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</si>
  <si>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</si>
  <si>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</si>
  <si>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</si>
  <si>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</si>
  <si>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</si>
  <si>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</si>
  <si>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</si>
  <si>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</si>
  <si>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</si>
  <si>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</si>
  <si>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</si>
  <si>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</si>
  <si>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</si>
  <si>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</si>
  <si>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</si>
  <si>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</si>
  <si>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</si>
  <si>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</si>
  <si>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</si>
  <si>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</si>
  <si>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</si>
  <si>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</si>
  <si>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</si>
  <si>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</si>
  <si>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</si>
  <si>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</si>
  <si>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</si>
  <si>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</si>
  <si>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</si>
  <si>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</si>
  <si>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</si>
  <si>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</si>
  <si>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</si>
  <si>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</si>
  <si>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</si>
  <si>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</si>
  <si>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</si>
  <si>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</si>
  <si>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</si>
  <si>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</si>
  <si>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</si>
  <si>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</si>
  <si>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</si>
  <si>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</si>
  <si>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</si>
  <si>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</si>
  <si>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</si>
  <si>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</si>
  <si>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</si>
  <si>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</si>
  <si>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</si>
  <si>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</si>
  <si>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</si>
  <si>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</si>
  <si>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</si>
  <si>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</si>
  <si>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</si>
  <si>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</si>
  <si>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</si>
  <si>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</si>
  <si>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</si>
  <si>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</si>
  <si>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</si>
  <si>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</si>
  <si>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</si>
  <si>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</si>
  <si>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</si>
  <si>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</si>
  <si>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</si>
  <si>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</si>
  <si>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</si>
  <si>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</si>
  <si>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</si>
  <si>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</si>
  <si>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</si>
  <si>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</si>
  <si>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</si>
  <si>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</si>
  <si>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</si>
  <si>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</si>
  <si>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</si>
  <si>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</si>
  <si>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</si>
  <si>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</si>
  <si>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</si>
  <si>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</si>
  <si>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</si>
  <si>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</si>
  <si>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</si>
  <si>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</si>
  <si>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</si>
  <si>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</si>
  <si>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</si>
  <si>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</si>
  <si>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</si>
  <si>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</si>
  <si>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</si>
  <si>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</si>
  <si>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</si>
  <si>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</si>
  <si>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</si>
  <si>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</si>
  <si>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</si>
  <si>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</si>
  <si>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</si>
  <si>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</si>
  <si>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</si>
  <si>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</si>
  <si>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</si>
  <si>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</si>
  <si>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</si>
  <si>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</si>
  <si>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</si>
  <si>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</si>
  <si>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</si>
  <si>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</si>
  <si>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</si>
  <si>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</si>
  <si>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</si>
  <si>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</si>
  <si>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</si>
  <si>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</si>
  <si>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</si>
  <si>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</si>
  <si>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</si>
  <si>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</si>
  <si>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</si>
  <si>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</si>
  <si>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</si>
  <si>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</si>
  <si>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</si>
  <si>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</si>
  <si>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</si>
  <si>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</si>
  <si>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</si>
  <si>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</si>
  <si>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</si>
  <si>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</si>
  <si>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</si>
  <si>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</si>
  <si>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</si>
  <si>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</si>
  <si>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</si>
  <si>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</si>
  <si>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</si>
  <si>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</si>
  <si>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</si>
  <si>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</si>
  <si>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</si>
  <si>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</si>
  <si>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</si>
  <si>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</si>
  <si>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</si>
  <si>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</si>
  <si>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</si>
  <si>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</si>
  <si>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</si>
  <si>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</si>
  <si>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</si>
  <si>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</si>
  <si>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</si>
  <si>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</si>
  <si>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</si>
  <si>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</si>
  <si>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</si>
  <si>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</si>
  <si>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</si>
  <si>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</si>
  <si>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</si>
  <si>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</si>
  <si>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</si>
  <si>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</si>
  <si>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</si>
  <si>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</si>
  <si>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</si>
  <si>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</si>
  <si>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</si>
  <si>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</si>
  <si>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</si>
  <si>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</si>
  <si>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</si>
  <si>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</si>
  <si>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</si>
  <si>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</si>
  <si>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</si>
  <si>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</si>
  <si>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</si>
  <si>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</si>
  <si>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</si>
  <si>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</si>
  <si>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</si>
  <si>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</si>
  <si>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</si>
  <si>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</si>
  <si>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</si>
  <si>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</si>
  <si>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</si>
  <si>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</si>
  <si>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</si>
  <si>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</si>
  <si>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</si>
  <si>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</si>
  <si>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</si>
  <si>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</si>
  <si>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</si>
  <si>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</si>
  <si>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</si>
  <si>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</si>
  <si>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</si>
  <si>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</si>
  <si>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</si>
  <si>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</si>
  <si>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</si>
  <si>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</si>
  <si>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</si>
  <si>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</si>
  <si>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</si>
  <si>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</si>
  <si>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</si>
  <si>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</si>
  <si>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</si>
  <si>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</si>
  <si>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</si>
  <si>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</si>
  <si>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</si>
  <si>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</si>
  <si>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</si>
  <si>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</si>
  <si>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</si>
  <si>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</si>
  <si>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</si>
  <si>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</si>
  <si>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</si>
  <si>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</si>
  <si>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</si>
  <si>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</si>
  <si>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</si>
  <si>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</si>
  <si>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</si>
  <si>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</si>
  <si>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</si>
  <si>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</si>
  <si>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</si>
  <si>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</si>
  <si>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</si>
  <si>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</si>
  <si>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</si>
  <si>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</si>
  <si>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</si>
  <si>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</si>
  <si>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</si>
  <si>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</si>
  <si>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</si>
  <si>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</si>
  <si>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</si>
  <si>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</si>
  <si>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</si>
  <si>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</si>
  <si>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</si>
  <si>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</si>
  <si>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</si>
  <si>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</si>
  <si>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</si>
  <si>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</si>
  <si>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</si>
  <si>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</si>
  <si>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</si>
  <si>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</si>
  <si>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</si>
  <si>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</si>
  <si>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</si>
  <si>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</si>
  <si>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</si>
  <si>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</si>
  <si>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</si>
  <si>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</si>
  <si>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</si>
  <si>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</si>
  <si>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</si>
  <si>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</si>
  <si>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</si>
  <si>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</si>
  <si>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</si>
  <si>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</si>
  <si>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</si>
  <si>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</si>
  <si>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</si>
  <si>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</si>
  <si>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</si>
  <si>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</si>
  <si>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</si>
  <si>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</si>
  <si>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</si>
  <si>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</si>
  <si>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</si>
  <si>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</si>
  <si>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</si>
  <si>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</si>
  <si>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</si>
  <si>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</si>
  <si>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</si>
  <si>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</si>
  <si>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</si>
  <si>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</si>
  <si>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</si>
  <si>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</si>
  <si>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</si>
  <si>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</si>
  <si>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</si>
  <si>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</si>
  <si>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</si>
  <si>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</si>
  <si>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</si>
  <si>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</si>
  <si>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</si>
  <si>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</si>
  <si>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</si>
  <si>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</si>
  <si>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</si>
  <si>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</si>
  <si>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</si>
  <si>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</si>
  <si>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</si>
  <si>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</si>
  <si>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</si>
  <si>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</si>
  <si>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</si>
  <si>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</si>
  <si>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</si>
  <si>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</si>
  <si>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</si>
  <si>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</si>
  <si>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</si>
  <si>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</si>
  <si>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</si>
  <si>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</si>
  <si>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</si>
  <si>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</si>
  <si>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</si>
  <si>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</si>
  <si>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</si>
  <si>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</si>
  <si>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</si>
  <si>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</si>
  <si>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</si>
  <si>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</si>
  <si>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</si>
  <si>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</si>
  <si>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</si>
  <si>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</si>
  <si>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</si>
  <si>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</si>
  <si>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</si>
  <si>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</si>
  <si>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</si>
  <si>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</si>
  <si>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</si>
  <si>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</si>
  <si>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</si>
  <si>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</si>
  <si>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</si>
  <si>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</si>
  <si>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</si>
  <si>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</si>
  <si>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</si>
  <si>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</si>
  <si>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</si>
  <si>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</si>
  <si>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</si>
  <si>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</si>
  <si>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</si>
  <si>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</si>
  <si>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</si>
  <si>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</si>
  <si>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</si>
  <si>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</si>
  <si>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</si>
  <si>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</si>
  <si>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</si>
  <si>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</si>
  <si>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</si>
  <si>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</si>
  <si>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</si>
  <si>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</si>
  <si>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</si>
  <si>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</si>
  <si>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</si>
  <si>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</si>
  <si>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</si>
  <si>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</si>
  <si>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</si>
  <si>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</si>
  <si>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</si>
  <si>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</si>
  <si>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</si>
  <si>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</si>
  <si>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</si>
  <si>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</si>
  <si>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</si>
  <si>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</si>
  <si>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</si>
  <si>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</si>
  <si>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</si>
  <si>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</si>
  <si>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</si>
  <si>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</si>
  <si>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</si>
  <si>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</si>
  <si>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</si>
  <si>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</si>
  <si>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</si>
  <si>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</si>
  <si>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</si>
  <si>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</si>
  <si>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</si>
  <si>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</si>
  <si>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</si>
  <si>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</si>
  <si>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</si>
  <si>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</si>
  <si>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</si>
  <si>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</si>
  <si>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</si>
  <si>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</si>
  <si>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</si>
  <si>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</si>
  <si>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</si>
  <si>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</si>
  <si>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</si>
  <si>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</si>
  <si>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</si>
  <si>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</si>
  <si>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</si>
  <si>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</si>
  <si>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</si>
  <si>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</si>
  <si>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</si>
  <si>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</si>
  <si>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</si>
  <si>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</si>
  <si>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</si>
  <si>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</si>
  <si>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</si>
  <si>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</si>
  <si>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</si>
  <si>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</si>
  <si>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</si>
  <si>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</si>
  <si>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</si>
  <si>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</si>
  <si>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</si>
  <si>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</si>
  <si>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</si>
  <si>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</si>
  <si>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</si>
  <si>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</si>
  <si>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</si>
  <si>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</si>
  <si>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</si>
  <si>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</si>
  <si>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</si>
  <si>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</si>
  <si>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</si>
  <si>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</si>
  <si>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</si>
  <si>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</si>
  <si>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</si>
  <si>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</si>
  <si>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</si>
  <si>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</si>
  <si>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</si>
  <si>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</si>
  <si>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</si>
  <si>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</si>
  <si>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</si>
  <si>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</si>
  <si>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</si>
  <si>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</si>
  <si>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</si>
  <si>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</si>
  <si>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</si>
  <si>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</si>
  <si>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</si>
  <si>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</si>
  <si>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</si>
  <si>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</si>
  <si>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</si>
  <si>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</si>
  <si>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</si>
  <si>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</si>
  <si>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</si>
  <si>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</si>
  <si>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</si>
  <si>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</si>
  <si>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</si>
  <si>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</si>
  <si>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</si>
  <si>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</si>
  <si>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</si>
  <si>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</si>
  <si>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</si>
  <si>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</si>
  <si>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</si>
  <si>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</si>
  <si>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</si>
  <si>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</si>
  <si>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</si>
  <si>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</si>
  <si>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</si>
  <si>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</si>
  <si>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</si>
  <si>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</si>
  <si>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</si>
  <si>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</si>
  <si>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</si>
  <si>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</si>
  <si>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</si>
  <si>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</si>
  <si>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</si>
  <si>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</si>
  <si>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</si>
  <si>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</si>
  <si>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</si>
  <si>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</si>
  <si>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</si>
  <si>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</si>
  <si>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</si>
  <si>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</si>
  <si>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</si>
  <si>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</si>
  <si>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</si>
  <si>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</si>
  <si>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</si>
  <si>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</si>
  <si>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</si>
  <si>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</si>
  <si>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</si>
  <si>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</si>
  <si>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</si>
  <si>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</si>
  <si>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</si>
  <si>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</si>
  <si>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</si>
  <si>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</si>
  <si>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</si>
  <si>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</si>
  <si>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</si>
  <si>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</si>
  <si>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</si>
  <si>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</si>
  <si>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</si>
  <si>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</si>
  <si>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</si>
  <si>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</si>
  <si>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</si>
  <si>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</si>
  <si>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</si>
  <si>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</si>
  <si>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</si>
  <si>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</si>
  <si>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</si>
  <si>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</si>
  <si>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</si>
  <si>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</si>
  <si>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</si>
  <si>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</si>
  <si>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</si>
  <si>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</si>
  <si>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</si>
  <si>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</si>
  <si>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</si>
  <si>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</si>
  <si>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</si>
  <si>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</si>
  <si>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</si>
  <si>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</si>
  <si>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</si>
  <si>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</si>
  <si>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</si>
  <si>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</si>
  <si>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</si>
  <si>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</si>
  <si>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</si>
  <si>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</si>
  <si>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</si>
  <si>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</si>
  <si>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</si>
  <si>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</si>
  <si>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</si>
  <si>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</si>
  <si>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</si>
  <si>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</si>
  <si>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</si>
  <si>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</si>
  <si>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</si>
  <si>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</si>
  <si>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</si>
  <si>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</si>
  <si>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</si>
  <si>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</si>
  <si>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</si>
  <si>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</si>
  <si>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</si>
  <si>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</si>
  <si>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</si>
  <si>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</si>
  <si>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</si>
  <si>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</si>
  <si>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</si>
  <si>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</si>
  <si>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</si>
  <si>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</si>
  <si>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</si>
  <si>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</si>
  <si>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</si>
  <si>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</si>
  <si>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</si>
  <si>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</si>
  <si>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</si>
  <si>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</si>
  <si>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</si>
  <si>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</si>
  <si>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</si>
  <si>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</si>
  <si>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</si>
  <si>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</si>
  <si>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</si>
  <si>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</si>
  <si>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</si>
  <si>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</si>
  <si>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</si>
  <si>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</si>
  <si>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</si>
  <si>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</si>
  <si>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</si>
  <si>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</si>
  <si>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</si>
  <si>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</si>
  <si>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</si>
  <si>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</si>
  <si>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</si>
  <si>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</si>
  <si>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</si>
  <si>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</si>
  <si>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</si>
  <si>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</si>
  <si>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</si>
  <si>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</si>
  <si>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</si>
  <si>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</si>
  <si>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</si>
  <si>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</si>
  <si>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</si>
  <si>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</si>
  <si>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</si>
  <si>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</si>
  <si>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</si>
  <si>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</si>
  <si>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</si>
  <si>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</si>
  <si>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</si>
  <si>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</si>
  <si>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</si>
  <si>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</si>
  <si>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</si>
  <si>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</si>
  <si>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</si>
  <si>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</si>
  <si>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</si>
  <si>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</si>
  <si>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</si>
  <si>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</si>
  <si>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</si>
  <si>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</si>
  <si>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</si>
  <si>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</si>
  <si>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</si>
  <si>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</si>
  <si>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</si>
  <si>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</si>
  <si>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</si>
  <si>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</si>
  <si>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</si>
  <si>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</si>
  <si>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</si>
  <si>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</si>
  <si>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</si>
  <si>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</si>
  <si>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</si>
  <si>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</si>
  <si>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</si>
  <si>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</si>
  <si>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</si>
  <si>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</si>
  <si>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</si>
  <si>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</si>
  <si>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</si>
  <si>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</si>
  <si>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</si>
  <si>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</si>
  <si>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</si>
  <si>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</si>
  <si>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</si>
  <si>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</si>
  <si>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</si>
  <si>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</si>
  <si>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</si>
  <si>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</si>
  <si>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</si>
  <si>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</si>
  <si>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</si>
  <si>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</si>
  <si>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</si>
  <si>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</si>
  <si>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</si>
  <si>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</si>
  <si>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</si>
  <si>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</si>
  <si>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</si>
  <si>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</si>
  <si>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</si>
  <si>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</si>
  <si>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</si>
  <si>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</si>
  <si>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</si>
  <si>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</si>
  <si>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</si>
  <si>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</si>
  <si>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</si>
  <si>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</si>
  <si>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</si>
  <si>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</si>
  <si>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</si>
  <si>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</si>
  <si>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</si>
  <si>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</si>
  <si>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</si>
  <si>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</si>
  <si>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</si>
  <si>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</si>
  <si>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</si>
  <si>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</si>
  <si>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</si>
  <si>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</si>
  <si>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</si>
  <si>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</si>
  <si>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</si>
  <si>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</si>
  <si>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</si>
  <si>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</si>
  <si>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</si>
  <si>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</si>
  <si>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</si>
  <si>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</si>
  <si>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</si>
  <si>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</si>
  <si>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</si>
  <si>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</si>
  <si>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</si>
  <si>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</si>
  <si>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</si>
  <si>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</si>
  <si>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</si>
  <si>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</si>
  <si>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</si>
  <si>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</si>
  <si>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</si>
  <si>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</si>
  <si>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</si>
  <si>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</si>
  <si>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</si>
  <si>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</si>
  <si>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</si>
  <si>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</si>
  <si>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</si>
  <si>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</si>
  <si>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</si>
  <si>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</si>
  <si>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</si>
  <si>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</si>
  <si>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</si>
  <si>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</si>
  <si>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</si>
  <si>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</si>
  <si>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</si>
  <si>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</si>
  <si>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</si>
  <si>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</si>
  <si>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</si>
  <si>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</si>
  <si>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</si>
  <si>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</si>
  <si>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</si>
  <si>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</si>
  <si>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</si>
  <si>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</si>
  <si>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</si>
  <si>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</si>
  <si>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</si>
  <si>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</si>
  <si>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</si>
  <si>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</si>
  <si>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</si>
  <si>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</si>
  <si>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</si>
  <si>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</si>
  <si>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</si>
  <si>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</si>
  <si>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</si>
  <si>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</si>
  <si>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</si>
  <si>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</si>
  <si>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</si>
  <si>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</si>
  <si>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</si>
  <si>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</si>
  <si>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</si>
  <si>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</si>
  <si>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</si>
  <si>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</si>
  <si>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</si>
  <si>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</si>
  <si>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</si>
  <si>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</si>
  <si>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</si>
  <si>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</si>
  <si>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</si>
  <si>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</si>
  <si>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</si>
  <si>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</si>
  <si>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</si>
  <si>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</si>
  <si>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</si>
  <si>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</si>
  <si>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</si>
  <si>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</si>
  <si>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</si>
  <si>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</si>
  <si>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</si>
  <si>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</si>
  <si>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</si>
  <si>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</si>
  <si>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</si>
  <si>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</si>
  <si>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</si>
  <si>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</si>
  <si>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</si>
  <si>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</si>
  <si>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</si>
  <si>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</si>
  <si>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</si>
  <si>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</si>
  <si>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</si>
  <si>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</si>
  <si>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</si>
  <si>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</si>
  <si>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</si>
  <si>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</si>
  <si>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</si>
  <si>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</si>
  <si>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</si>
  <si>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</si>
  <si>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</si>
  <si>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</si>
  <si>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</si>
  <si>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</si>
  <si>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</si>
  <si>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</si>
  <si>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</si>
  <si>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</si>
  <si>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</si>
  <si>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</si>
  <si>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</si>
  <si>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</si>
  <si>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</si>
  <si>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</si>
  <si>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</si>
  <si>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</si>
  <si>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</si>
  <si>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</si>
  <si>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</si>
  <si>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</si>
  <si>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</si>
  <si>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</si>
  <si>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</si>
  <si>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</si>
  <si>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</si>
  <si>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</si>
  <si>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</si>
  <si>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</si>
  <si>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</si>
  <si>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</si>
  <si>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</si>
  <si>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</si>
  <si>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</si>
  <si>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</si>
  <si>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</si>
  <si>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</si>
  <si>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</si>
  <si>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</si>
  <si>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</si>
  <si>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</si>
  <si>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</si>
  <si>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</si>
  <si>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</si>
  <si>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</si>
  <si>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</si>
  <si>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</si>
  <si>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</si>
  <si>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</si>
  <si>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</si>
  <si>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</si>
  <si>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</si>
  <si>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</si>
  <si>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</si>
  <si>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</si>
  <si>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</si>
  <si>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</si>
  <si>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</si>
  <si>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</si>
  <si>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</si>
  <si>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</si>
  <si>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</si>
  <si>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</si>
  <si>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</si>
  <si>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</si>
  <si>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</si>
  <si>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</si>
  <si>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</si>
  <si>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</si>
  <si>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</si>
  <si>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</si>
  <si>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</si>
  <si>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</si>
  <si>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</si>
  <si>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</si>
  <si>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</si>
  <si>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</si>
  <si>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</si>
  <si>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</si>
  <si>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</si>
  <si>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</si>
  <si>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</si>
  <si>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</si>
  <si>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</si>
  <si>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</si>
  <si>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</si>
  <si>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</si>
  <si>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</si>
  <si>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</si>
  <si>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</si>
  <si>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</si>
  <si>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</si>
  <si>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</si>
  <si>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</si>
  <si>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</si>
  <si>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</si>
  <si>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</si>
  <si>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</si>
  <si>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</si>
  <si>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</si>
  <si>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</si>
  <si>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</si>
  <si>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</si>
  <si>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</si>
  <si>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</si>
  <si>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</si>
  <si>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</si>
  <si>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</si>
  <si>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</si>
  <si>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</si>
  <si>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</si>
  <si>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</si>
  <si>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</si>
  <si>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</si>
  <si>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</si>
  <si>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</si>
  <si>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</si>
  <si>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</si>
  <si>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</si>
  <si>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</si>
  <si>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</si>
  <si>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</si>
  <si>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</si>
  <si>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</si>
  <si>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</si>
  <si>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</si>
  <si>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</si>
  <si>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</si>
  <si>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</si>
  <si>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</si>
  <si>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</si>
  <si>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</si>
  <si>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</si>
  <si>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</si>
  <si>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</si>
  <si>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</si>
  <si>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</si>
  <si>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</si>
  <si>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</si>
  <si>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</si>
  <si>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</si>
  <si>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</si>
  <si>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</si>
  <si>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</si>
  <si>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</si>
  <si>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</si>
  <si>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</si>
  <si>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</si>
  <si>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</si>
  <si>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</si>
  <si>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</si>
  <si>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</si>
  <si>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</si>
  <si>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</si>
  <si>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</si>
  <si>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</si>
  <si>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</si>
  <si>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</si>
  <si>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</si>
  <si>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</si>
  <si>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</si>
  <si>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</si>
  <si>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</si>
  <si>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</si>
  <si>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</si>
  <si>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</si>
  <si>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</si>
  <si>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</si>
  <si>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</si>
  <si>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</si>
  <si>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</si>
  <si>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</si>
  <si>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</si>
  <si>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</si>
  <si>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</si>
  <si>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</si>
  <si>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</si>
  <si>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</si>
  <si>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</si>
  <si>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</si>
  <si>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</si>
  <si>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</si>
  <si>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</si>
  <si>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</si>
  <si>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</si>
  <si>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</si>
  <si>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</si>
  <si>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</si>
  <si>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</si>
  <si>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</si>
  <si>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</si>
  <si>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</si>
  <si>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</si>
  <si>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</si>
  <si>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</si>
  <si>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</si>
  <si>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</si>
  <si>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</si>
  <si>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</si>
  <si>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</si>
  <si>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</si>
  <si>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</si>
  <si>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</si>
  <si>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</si>
  <si>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</si>
  <si>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</si>
  <si>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</si>
  <si>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</si>
  <si>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</si>
  <si>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</si>
  <si>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</si>
  <si>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</si>
  <si>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</si>
  <si>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</si>
  <si>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</si>
  <si>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</si>
  <si>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</si>
  <si>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</si>
  <si>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</si>
  <si>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</si>
  <si>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</si>
  <si>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</si>
  <si>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</si>
  <si>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</si>
  <si>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</si>
  <si>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</si>
  <si>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</si>
  <si>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</si>
  <si>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</si>
  <si>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</si>
  <si>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</si>
  <si>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</si>
  <si>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</si>
  <si>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</si>
  <si>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</si>
  <si>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</si>
  <si>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</si>
  <si>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</si>
  <si>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</si>
  <si>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</si>
  <si>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</si>
  <si>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</si>
  <si>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</si>
  <si>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</si>
  <si>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</si>
  <si>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</si>
  <si>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</si>
  <si>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</si>
  <si>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</si>
  <si>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</si>
  <si>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</si>
  <si>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</si>
  <si>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</si>
  <si>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</si>
  <si>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</si>
  <si>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</si>
  <si>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</si>
  <si>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</si>
  <si>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</si>
  <si>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</si>
  <si>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</si>
  <si>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</si>
  <si>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</si>
  <si>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</si>
  <si>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</si>
  <si>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</si>
  <si>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</si>
  <si>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</si>
  <si>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</si>
  <si>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</si>
  <si>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</si>
  <si>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</si>
  <si>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</si>
  <si>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</si>
  <si>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</si>
  <si>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</si>
  <si>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</si>
  <si>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</si>
  <si>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</si>
  <si>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</si>
  <si>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</si>
  <si>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</si>
  <si>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</si>
  <si>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</si>
  <si>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</si>
  <si>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</si>
  <si>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</si>
  <si>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</si>
  <si>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</si>
  <si>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</si>
  <si>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</si>
  <si>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</si>
  <si>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</si>
  <si>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</si>
  <si>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</si>
  <si>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</si>
  <si>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</si>
  <si>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</si>
  <si>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</si>
  <si>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</si>
  <si>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</si>
  <si>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</si>
  <si>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</si>
  <si>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</si>
  <si>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</si>
  <si>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</si>
  <si>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</si>
  <si>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</si>
  <si>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</si>
  <si>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</si>
  <si>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</si>
  <si>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</si>
  <si>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</si>
  <si>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</si>
  <si>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</si>
  <si>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</si>
  <si>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</si>
  <si>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</si>
  <si>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</si>
  <si>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</si>
  <si>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</si>
  <si>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</si>
  <si>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</si>
  <si>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</si>
  <si>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</si>
  <si>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</si>
  <si>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</si>
  <si>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</si>
  <si>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</si>
  <si>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</si>
  <si>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</si>
  <si>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</si>
  <si>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</si>
  <si>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</si>
  <si>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</si>
  <si>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</si>
  <si>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</si>
  <si>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</si>
  <si>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</si>
  <si>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</si>
  <si>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</si>
  <si>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</si>
  <si>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</si>
  <si>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</si>
  <si>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</si>
  <si>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</si>
  <si>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</si>
  <si>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</si>
  <si>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</si>
  <si>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</si>
  <si>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</si>
  <si>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</si>
  <si>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</si>
  <si>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</si>
  <si>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</si>
  <si>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</si>
  <si>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</si>
  <si>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</si>
  <si>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</si>
  <si>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</si>
  <si>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</si>
  <si>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</si>
  <si>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</si>
  <si>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</si>
  <si>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</si>
  <si>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</si>
  <si>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</si>
  <si>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</si>
  <si>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</si>
  <si>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</si>
  <si>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</si>
  <si>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</si>
  <si>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</si>
  <si>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</si>
  <si>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</si>
  <si>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</si>
  <si>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</si>
  <si>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</si>
  <si>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</si>
  <si>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</si>
  <si>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</si>
  <si>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</si>
  <si>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</si>
  <si>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</si>
  <si>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</si>
  <si>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</si>
  <si>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</si>
  <si>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</si>
  <si>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</si>
  <si>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</si>
  <si>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</si>
  <si>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</si>
  <si>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</si>
  <si>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</si>
  <si>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</si>
  <si>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</si>
  <si>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</si>
  <si>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</si>
  <si>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</si>
  <si>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</si>
  <si>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</si>
  <si>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</si>
  <si>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</si>
  <si>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</si>
  <si>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</si>
  <si>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</si>
  <si>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</si>
  <si>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</si>
  <si>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</si>
  <si>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</si>
  <si>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</si>
  <si>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</si>
  <si>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</si>
  <si>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</si>
  <si>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</si>
  <si>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</si>
  <si>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</si>
  <si>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</si>
  <si>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</si>
  <si>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</si>
  <si>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</si>
  <si>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</si>
  <si>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</si>
  <si>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</si>
  <si>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</si>
  <si>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</si>
  <si>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</si>
  <si>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</si>
  <si>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</si>
  <si>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</si>
  <si>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</si>
  <si>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</si>
  <si>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</si>
  <si>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</si>
  <si>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</si>
  <si>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</si>
  <si>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</si>
  <si>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</si>
  <si>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</si>
  <si>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</si>
  <si>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</si>
  <si>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</si>
  <si>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</si>
  <si>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</si>
  <si>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</si>
  <si>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</si>
  <si>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</si>
  <si>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</si>
  <si>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</si>
  <si>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</si>
  <si>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</si>
  <si>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</si>
  <si>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</si>
  <si>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</si>
  <si>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</si>
  <si>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</si>
  <si>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</si>
  <si>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</si>
  <si>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</si>
  <si>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</si>
  <si>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</si>
  <si>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</si>
  <si>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</si>
  <si>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</si>
  <si>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</si>
  <si>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</si>
  <si>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</si>
  <si>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</si>
  <si>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</si>
  <si>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</si>
  <si>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</si>
  <si>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</si>
  <si>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</si>
  <si>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</si>
  <si>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</si>
  <si>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</si>
  <si>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</si>
  <si>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</si>
  <si>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</si>
  <si>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</si>
  <si>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</si>
  <si>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</si>
  <si>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</si>
  <si>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</si>
  <si>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</si>
  <si>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</si>
  <si>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</si>
  <si>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</si>
  <si>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</si>
  <si>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</si>
  <si>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</si>
  <si>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</si>
  <si>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</si>
  <si>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</si>
  <si>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</si>
  <si>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</si>
  <si>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</si>
  <si>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</si>
  <si>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</si>
  <si>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</si>
  <si>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</si>
  <si>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</si>
  <si>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</si>
  <si>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</si>
  <si>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</si>
  <si>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</si>
  <si>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</si>
  <si>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</si>
  <si>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</si>
  <si>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</si>
  <si>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</si>
  <si>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</si>
  <si>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</si>
  <si>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</si>
  <si>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</si>
  <si>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</si>
  <si>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</si>
  <si>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</si>
  <si>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</si>
  <si>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</si>
  <si>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</si>
  <si>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</si>
  <si>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</si>
  <si>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</si>
  <si>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</si>
  <si>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</si>
  <si>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</si>
  <si>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</si>
  <si>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</si>
  <si>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</si>
  <si>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</si>
  <si>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</si>
  <si>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</si>
  <si>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</si>
  <si>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</si>
  <si>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</si>
  <si>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</si>
  <si>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</si>
  <si>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</si>
  <si>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</si>
  <si>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</si>
  <si>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</si>
  <si>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</si>
  <si>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</si>
  <si>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</si>
  <si>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</si>
  <si>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</si>
  <si>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</si>
  <si>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</si>
  <si>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</si>
  <si>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</si>
  <si>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</si>
  <si>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</si>
  <si>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</si>
  <si>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</si>
  <si>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</si>
  <si>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</si>
  <si>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</si>
  <si>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</si>
  <si>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</si>
  <si>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</si>
  <si>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</si>
  <si>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</si>
  <si>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</si>
  <si>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</si>
  <si>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</si>
  <si>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</si>
  <si>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</si>
  <si>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</si>
  <si>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</si>
  <si>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</si>
  <si>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</si>
  <si>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</si>
  <si>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</si>
  <si>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</si>
  <si>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</si>
  <si>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</si>
  <si>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</si>
  <si>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</si>
  <si>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</si>
  <si>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</si>
  <si>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</si>
  <si>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</si>
  <si>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</si>
  <si>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</si>
  <si>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</si>
  <si>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</si>
  <si>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</si>
  <si>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</si>
  <si>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</si>
  <si>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</si>
  <si>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</si>
  <si>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</si>
  <si>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</si>
  <si>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</si>
  <si>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</si>
  <si>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</si>
  <si>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</si>
  <si>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</si>
  <si>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</si>
  <si>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</si>
  <si>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</si>
  <si>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</si>
  <si>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</si>
  <si>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</si>
  <si>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</si>
  <si>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</si>
  <si>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</si>
  <si>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</si>
  <si>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</si>
  <si>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</si>
  <si>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</si>
  <si>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</si>
  <si>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</si>
  <si>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</si>
  <si>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</si>
  <si>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</si>
  <si>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</si>
  <si>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</si>
  <si>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</si>
  <si>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</si>
  <si>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</si>
  <si>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</si>
  <si>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</si>
  <si>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</si>
  <si>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</si>
  <si>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</si>
  <si>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</si>
  <si>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</si>
  <si>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</si>
  <si>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</si>
  <si>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</si>
  <si>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</si>
  <si>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</si>
  <si>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</si>
  <si>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</si>
  <si>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</si>
  <si>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</si>
  <si>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</si>
  <si>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</si>
  <si>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</si>
  <si>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</si>
  <si>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</si>
  <si>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</si>
  <si>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</si>
  <si>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</si>
  <si>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</si>
  <si>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</si>
  <si>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</si>
  <si>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</si>
  <si>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</si>
  <si>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</si>
  <si>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</si>
  <si>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</si>
  <si>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</si>
  <si>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</si>
  <si>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</si>
  <si>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</si>
  <si>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</si>
  <si>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</si>
  <si>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</si>
  <si>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</si>
  <si>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</si>
  <si>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</si>
  <si>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</si>
  <si>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</si>
  <si>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</si>
  <si>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</si>
  <si>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</si>
  <si>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</si>
  <si>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</si>
  <si>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</si>
  <si>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</si>
  <si>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</si>
  <si>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</si>
  <si>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</si>
  <si>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</si>
  <si>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</si>
  <si>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</si>
  <si>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</si>
  <si>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</si>
  <si>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</si>
  <si>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</si>
  <si>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</si>
  <si>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</si>
  <si>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</si>
  <si>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</si>
  <si>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</si>
  <si>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</si>
  <si>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</si>
  <si>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</si>
  <si>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</si>
  <si>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</si>
  <si>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</si>
  <si>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</si>
  <si>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</si>
  <si>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</si>
  <si>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</si>
  <si>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</si>
  <si>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</si>
  <si>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</si>
  <si>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</si>
  <si>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</si>
  <si>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</si>
  <si>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</si>
  <si>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</si>
  <si>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</si>
  <si>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</si>
  <si>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</si>
  <si>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</si>
  <si>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</si>
  <si>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</si>
  <si>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</si>
  <si>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</si>
  <si>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</si>
  <si>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</si>
  <si>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</si>
  <si>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</si>
  <si>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</si>
  <si>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</si>
  <si>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</si>
  <si>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</si>
  <si>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</si>
  <si>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</si>
  <si>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</si>
  <si>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</si>
  <si>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</si>
  <si>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</si>
  <si>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</si>
  <si>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</si>
  <si>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</si>
  <si>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</si>
  <si>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</si>
  <si>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</si>
  <si>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</si>
  <si>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</si>
  <si>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</si>
  <si>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</si>
  <si>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</si>
  <si>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</si>
  <si>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</si>
  <si>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</si>
  <si>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</si>
  <si>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</si>
  <si>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</si>
  <si>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</si>
  <si>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</si>
  <si>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</si>
  <si>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</si>
  <si>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</si>
  <si>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</si>
  <si>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</si>
  <si>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</si>
  <si>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</si>
  <si>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</si>
  <si>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</si>
  <si>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</si>
  <si>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</si>
  <si>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</si>
  <si>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</si>
  <si>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</si>
  <si>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</si>
  <si>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</si>
  <si>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</si>
  <si>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</si>
  <si>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</si>
  <si>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</si>
  <si>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</si>
  <si>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</si>
  <si>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</si>
  <si>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</si>
  <si>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</si>
  <si>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</si>
  <si>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</si>
  <si>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</si>
  <si>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</si>
  <si>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</si>
  <si>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</si>
  <si>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</si>
  <si>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</si>
  <si>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</si>
  <si>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</si>
  <si>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</si>
  <si>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</si>
  <si>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</si>
  <si>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</si>
  <si>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</si>
  <si>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</si>
  <si>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</si>
  <si>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</si>
  <si>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</si>
  <si>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</si>
  <si>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</si>
  <si>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</si>
  <si>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</si>
  <si>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</si>
  <si>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</si>
  <si>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</si>
  <si>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</si>
  <si>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</si>
  <si>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</si>
  <si>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</si>
  <si>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</si>
  <si>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</si>
  <si>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</si>
  <si>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</si>
  <si>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</si>
  <si>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</si>
  <si>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</si>
  <si>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</si>
  <si>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</si>
  <si>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</si>
  <si>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</si>
  <si>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</si>
  <si>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</si>
  <si>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</si>
  <si>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</si>
  <si>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</si>
  <si>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</si>
  <si>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</si>
  <si>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</si>
  <si>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</si>
  <si>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</si>
  <si>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</si>
  <si>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</si>
  <si>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</si>
  <si>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</si>
  <si>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</si>
  <si>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</si>
  <si>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</si>
  <si>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</si>
  <si>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</si>
  <si>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</si>
  <si>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</si>
  <si>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</si>
  <si>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</si>
  <si>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</si>
  <si>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</si>
  <si>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</si>
  <si>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</si>
  <si>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</si>
  <si>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</si>
  <si>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</si>
  <si>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</si>
  <si>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</si>
  <si>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</si>
  <si>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</si>
  <si>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</si>
  <si>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</si>
  <si>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</si>
  <si>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</si>
  <si>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</si>
  <si>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</si>
  <si>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</si>
  <si>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</si>
  <si>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</si>
  <si>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</si>
  <si>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</si>
  <si>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</si>
  <si>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</si>
  <si>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</si>
  <si>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</si>
  <si>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</si>
  <si>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</si>
  <si>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</si>
  <si>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</si>
  <si>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</si>
  <si>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</si>
  <si>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</si>
  <si>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</si>
  <si>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</si>
  <si>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</si>
  <si>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</si>
  <si>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</si>
  <si>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</si>
  <si>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</si>
  <si>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</si>
  <si>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</si>
  <si>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</si>
  <si>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</si>
  <si>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</si>
  <si>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</si>
  <si>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</si>
  <si>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</si>
  <si>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</si>
  <si>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</si>
  <si>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</si>
  <si>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</si>
  <si>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</si>
  <si>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</si>
  <si>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</si>
  <si>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</si>
  <si>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</si>
  <si>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</si>
  <si>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</si>
  <si>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</si>
  <si>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</si>
  <si>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</si>
  <si>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</si>
  <si>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</si>
  <si>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</si>
  <si>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</si>
  <si>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</si>
  <si>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</si>
  <si>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</si>
  <si>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</si>
  <si>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</si>
  <si>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</si>
  <si>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</si>
  <si>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</si>
  <si>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</si>
  <si>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</si>
  <si>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</si>
  <si>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</si>
  <si>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</si>
  <si>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</si>
  <si>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</si>
  <si>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</si>
  <si>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</si>
  <si>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</si>
  <si>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</si>
  <si>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</si>
  <si>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</si>
  <si>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</si>
  <si>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</si>
  <si>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</si>
  <si>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</si>
  <si>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</si>
  <si>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</si>
  <si>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</si>
  <si>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</si>
  <si>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</si>
  <si>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</si>
  <si>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</si>
  <si>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</si>
  <si>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</si>
  <si>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</si>
  <si>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</si>
  <si>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</si>
  <si>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</si>
  <si>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</si>
  <si>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</si>
  <si>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</si>
  <si>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</si>
  <si>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</si>
  <si>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</si>
  <si>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</si>
  <si>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</si>
  <si>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</si>
  <si>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</si>
  <si>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</si>
  <si>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</si>
  <si>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</si>
  <si>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</si>
  <si>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</si>
  <si>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</si>
  <si>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</si>
  <si>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</si>
  <si>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</si>
  <si>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</si>
  <si>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</si>
  <si>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</si>
  <si>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</si>
  <si>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</si>
  <si>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</si>
  <si>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</si>
  <si>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</si>
  <si>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</si>
  <si>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</si>
  <si>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</si>
  <si>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</si>
  <si>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</si>
  <si>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</si>
  <si>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</si>
  <si>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</si>
  <si>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</si>
  <si>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</si>
  <si>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</si>
  <si>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</si>
  <si>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</si>
  <si>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</si>
  <si>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</si>
  <si>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</si>
  <si>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</si>
  <si>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</si>
  <si>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</si>
  <si>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</si>
  <si>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</si>
  <si>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</si>
  <si>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</si>
  <si>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</si>
  <si>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</si>
  <si>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</si>
  <si>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</si>
  <si>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</si>
  <si>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</si>
  <si>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</si>
  <si>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</si>
  <si>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</si>
  <si>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</si>
  <si>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</si>
  <si>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</si>
  <si>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</si>
  <si>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</si>
  <si>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</si>
  <si>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</si>
  <si>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</si>
  <si>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</si>
  <si>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</si>
  <si>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</si>
  <si>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</si>
  <si>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</si>
  <si>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</si>
  <si>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</si>
  <si>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</si>
  <si>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</si>
  <si>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</si>
  <si>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</si>
  <si>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</si>
  <si>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</si>
  <si>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</si>
  <si>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</si>
  <si>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</si>
  <si>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</si>
  <si>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</si>
  <si>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</si>
  <si>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</si>
  <si>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</si>
  <si>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</si>
  <si>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</si>
  <si>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</si>
  <si>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</si>
  <si>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</si>
  <si>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</si>
  <si>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</si>
  <si>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</si>
  <si>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</si>
  <si>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</si>
  <si>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</si>
  <si>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</si>
  <si>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</si>
  <si>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</si>
  <si>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</si>
  <si>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</si>
  <si>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</si>
  <si>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</si>
  <si>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</si>
  <si>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</si>
  <si>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</si>
  <si>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</si>
  <si>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</si>
  <si>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</si>
  <si>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</si>
  <si>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</si>
  <si>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</si>
  <si>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</si>
  <si>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</si>
  <si>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</si>
  <si>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</si>
  <si>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</si>
  <si>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</si>
  <si>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</si>
  <si>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</si>
  <si>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</si>
  <si>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</si>
  <si>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</si>
  <si>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</si>
  <si>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</si>
  <si>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</si>
  <si>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</si>
  <si>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</si>
  <si>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</si>
  <si>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</si>
  <si>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</si>
  <si>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</si>
  <si>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</si>
  <si>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</si>
  <si>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</si>
  <si>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</si>
  <si>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</si>
  <si>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</si>
  <si>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</si>
  <si>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</si>
  <si>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</si>
  <si>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</si>
  <si>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</si>
  <si>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</si>
  <si>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</si>
  <si>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</si>
  <si>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</si>
  <si>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</si>
  <si>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</si>
  <si>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</si>
  <si>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</si>
  <si>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</si>
  <si>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</si>
  <si>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</si>
  <si>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</si>
  <si>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</si>
  <si>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</si>
  <si>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</si>
  <si>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</si>
  <si>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</si>
  <si>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</si>
  <si>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</si>
  <si>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</si>
  <si>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</si>
  <si>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</si>
  <si>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</si>
  <si>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</si>
  <si>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</si>
  <si>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</si>
  <si>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</si>
  <si>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</si>
  <si>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</si>
  <si>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</si>
  <si>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</si>
  <si>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</si>
  <si>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</si>
  <si>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</si>
  <si>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</si>
  <si>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</si>
  <si>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</si>
  <si>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</si>
  <si>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</si>
  <si>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</si>
  <si>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</si>
  <si>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</si>
  <si>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</si>
  <si>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</si>
  <si>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</si>
  <si>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</si>
  <si>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</si>
  <si>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</si>
  <si>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</si>
  <si>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</si>
  <si>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</si>
  <si>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</si>
  <si>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</si>
  <si>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</si>
  <si>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</si>
  <si>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</si>
  <si>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</si>
  <si>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</si>
  <si>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</si>
  <si>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</si>
  <si>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</si>
  <si>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</si>
  <si>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</si>
  <si>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</si>
  <si>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</si>
  <si>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</si>
  <si>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</si>
  <si>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</si>
  <si>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</si>
  <si>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</si>
  <si>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</si>
  <si>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</si>
  <si>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</si>
  <si>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</si>
  <si>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</si>
  <si>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</si>
  <si>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</si>
  <si>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</si>
  <si>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</si>
  <si>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</si>
  <si>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</si>
  <si>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</si>
  <si>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</si>
  <si>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</si>
  <si>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</si>
  <si>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</si>
  <si>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</si>
  <si>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</si>
  <si>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</si>
  <si>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</si>
  <si>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</si>
  <si>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</si>
  <si>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</si>
  <si>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</si>
  <si>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</si>
  <si>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</si>
  <si>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</si>
  <si>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</si>
  <si>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</si>
  <si>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</si>
  <si>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</si>
  <si>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</si>
  <si>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</si>
  <si>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</si>
  <si>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</si>
  <si>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</si>
  <si>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</si>
  <si>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</si>
  <si>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</si>
  <si>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</si>
  <si>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</si>
  <si>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</si>
  <si>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</si>
  <si>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</si>
  <si>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</si>
  <si>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</si>
  <si>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</si>
  <si>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</si>
  <si>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</si>
  <si>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</si>
  <si>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</si>
  <si>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</si>
  <si>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</si>
  <si>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</si>
  <si>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</si>
  <si>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</si>
  <si>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</si>
  <si>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</si>
  <si>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</si>
  <si>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</si>
  <si>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</si>
  <si>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</si>
  <si>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</si>
  <si>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</si>
  <si>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</si>
  <si>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</si>
  <si>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</si>
  <si>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</si>
  <si>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</si>
  <si>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</si>
  <si>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</si>
  <si>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</si>
  <si>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</si>
  <si>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</si>
  <si>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</si>
  <si>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</si>
  <si>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</si>
  <si>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</si>
  <si>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</si>
  <si>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</si>
  <si>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</si>
  <si>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</si>
  <si>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</si>
  <si>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</si>
  <si>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</si>
  <si>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</si>
  <si>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</si>
  <si>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</si>
  <si>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</si>
  <si>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</si>
  <si>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</si>
  <si>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</si>
  <si>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</si>
  <si>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</si>
  <si>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</si>
  <si>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</si>
  <si>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</si>
  <si>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</si>
  <si>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</si>
  <si>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</si>
  <si>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</si>
  <si>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</si>
  <si>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</si>
  <si>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</si>
  <si>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</si>
  <si>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</si>
  <si>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</si>
  <si>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</si>
  <si>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</si>
  <si>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</si>
  <si>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</si>
  <si>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</si>
  <si>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</si>
  <si>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</si>
  <si>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</si>
  <si>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</si>
  <si>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</si>
  <si>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</si>
  <si>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</si>
  <si>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</si>
  <si>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</si>
  <si>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</si>
  <si>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</si>
  <si>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</si>
  <si>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</si>
  <si>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</si>
  <si>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</si>
  <si>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</si>
  <si>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</si>
  <si>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</si>
  <si>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</si>
  <si>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</si>
  <si>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</si>
  <si>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</si>
  <si>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</si>
  <si>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</si>
  <si>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</si>
  <si>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</si>
  <si>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</si>
  <si>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</si>
  <si>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</si>
  <si>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</si>
  <si>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</si>
  <si>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</si>
  <si>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</si>
  <si>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</si>
  <si>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</si>
  <si>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</si>
  <si>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</si>
  <si>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</si>
  <si>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</si>
  <si>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</si>
  <si>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</si>
  <si>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</si>
  <si>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</si>
  <si>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</si>
  <si>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</si>
  <si>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</si>
  <si>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</si>
  <si>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</si>
  <si>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</si>
  <si>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</si>
  <si>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</si>
  <si>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</si>
  <si>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</si>
  <si>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</si>
  <si>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</si>
  <si>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</si>
  <si>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</si>
  <si>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</si>
  <si>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</si>
  <si>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</si>
  <si>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</si>
  <si>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</si>
  <si>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</si>
  <si>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</si>
  <si>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</si>
  <si>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</si>
  <si>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</si>
  <si>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</si>
  <si>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</si>
  <si>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</si>
  <si>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</si>
  <si>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</si>
  <si>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</si>
  <si>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</si>
  <si>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</si>
  <si>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</si>
  <si>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</si>
  <si>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</si>
  <si>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</si>
  <si>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</si>
  <si>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</si>
  <si>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</si>
  <si>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</si>
  <si>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</si>
  <si>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</si>
  <si>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</si>
  <si>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</si>
  <si>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</si>
  <si>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</si>
  <si>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</si>
  <si>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</si>
  <si>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</si>
  <si>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</si>
  <si>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</si>
  <si>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</si>
  <si>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</si>
  <si>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</si>
  <si>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</si>
  <si>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</si>
  <si>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</si>
  <si>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</si>
  <si>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</si>
  <si>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</si>
  <si>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</si>
  <si>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</si>
  <si>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</si>
  <si>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</si>
  <si>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</si>
  <si>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</si>
  <si>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</si>
  <si>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</si>
  <si>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</si>
  <si>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</si>
  <si>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</si>
  <si>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</si>
  <si>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</si>
  <si>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</si>
  <si>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</si>
  <si>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</si>
  <si>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</si>
  <si>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</si>
  <si>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</si>
  <si>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</si>
  <si>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</si>
  <si>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</si>
  <si>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</si>
  <si>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</si>
  <si>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</si>
  <si>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</si>
  <si>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</si>
  <si>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</si>
  <si>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</si>
  <si>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</si>
  <si>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</si>
  <si>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</si>
  <si>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</si>
  <si>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</si>
  <si>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</si>
  <si>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</si>
  <si>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</si>
  <si>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</si>
  <si>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</si>
  <si>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</si>
  <si>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</si>
  <si>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</si>
  <si>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</si>
  <si>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</si>
  <si>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</si>
  <si>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</si>
  <si>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</si>
  <si>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</si>
  <si>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</si>
  <si>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</si>
  <si>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</si>
  <si>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</si>
  <si>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</si>
  <si>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</si>
  <si>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</si>
  <si>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</si>
  <si>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</si>
  <si>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</si>
  <si>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</si>
  <si>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</si>
  <si>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</si>
  <si>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</si>
  <si>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</si>
  <si>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</si>
  <si>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</si>
  <si>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</si>
  <si>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</si>
  <si>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</si>
  <si>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</si>
  <si>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</si>
  <si>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</si>
  <si>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</si>
  <si>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</si>
  <si>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</si>
  <si>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</si>
  <si>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</si>
  <si>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</si>
  <si>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</si>
  <si>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</si>
  <si>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</si>
  <si>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</si>
  <si>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</si>
  <si>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</si>
  <si>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</si>
  <si>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</si>
  <si>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</si>
  <si>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</si>
  <si>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</si>
  <si>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</si>
  <si>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</si>
  <si>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</si>
  <si>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</si>
  <si>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</si>
  <si>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</si>
  <si>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</si>
  <si>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</si>
  <si>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</si>
  <si>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</si>
  <si>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</si>
  <si>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</si>
  <si>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</si>
  <si>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</si>
  <si>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</si>
  <si>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</si>
  <si>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</si>
  <si>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</si>
  <si>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</si>
  <si>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</si>
  <si>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</si>
  <si>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</si>
  <si>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</si>
  <si>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</si>
  <si>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</si>
  <si>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</si>
  <si>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</si>
  <si>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</si>
  <si>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</si>
  <si>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</si>
  <si>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</si>
  <si>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</si>
  <si>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</si>
  <si>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</si>
  <si>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</si>
  <si>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</si>
  <si>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</si>
  <si>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</si>
  <si>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</si>
  <si>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</si>
  <si>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</si>
  <si>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</si>
  <si>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</si>
  <si>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</si>
  <si>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</si>
  <si>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</si>
  <si>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</si>
  <si>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</si>
  <si>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</si>
  <si>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</si>
  <si>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</si>
  <si>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</si>
  <si>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</si>
  <si>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</si>
  <si>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</si>
  <si>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</si>
  <si>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</si>
  <si>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</si>
  <si>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</si>
  <si>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</si>
  <si>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</si>
  <si>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</si>
  <si>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</si>
  <si>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</si>
  <si>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</si>
  <si>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</si>
  <si>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</si>
  <si>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</si>
  <si>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</si>
  <si>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</si>
  <si>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</si>
  <si>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</si>
  <si>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</si>
  <si>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</si>
  <si>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</si>
  <si>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</si>
  <si>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</si>
  <si>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</si>
  <si>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</si>
  <si>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</si>
  <si>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</si>
  <si>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</si>
  <si>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</si>
  <si>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</si>
  <si>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</si>
  <si>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</si>
  <si>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</si>
  <si>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</si>
  <si>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</si>
  <si>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</si>
  <si>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</si>
  <si>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</si>
  <si>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</si>
  <si>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</si>
  <si>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</si>
  <si>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</si>
  <si>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</si>
  <si>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</si>
  <si>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</si>
  <si>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</si>
  <si>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</si>
  <si>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</si>
  <si>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</si>
  <si>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</si>
  <si>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</si>
  <si>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</si>
  <si>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</si>
  <si>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</si>
  <si>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</si>
  <si>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</si>
  <si>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</si>
  <si>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</si>
  <si>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</si>
  <si>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</si>
  <si>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</si>
  <si>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</si>
  <si>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</si>
  <si>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</si>
  <si>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</si>
  <si>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</si>
  <si>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</si>
  <si>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</si>
  <si>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</si>
  <si>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</si>
  <si>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</si>
  <si>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</si>
  <si>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</si>
  <si>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</si>
  <si>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</si>
  <si>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</si>
  <si>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</si>
  <si>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</si>
  <si>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</si>
  <si>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</si>
  <si>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</si>
  <si>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</si>
  <si>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</si>
  <si>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</si>
  <si>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</si>
  <si>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</si>
  <si>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</si>
  <si>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</si>
  <si>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</si>
  <si>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</si>
  <si>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</si>
  <si>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</si>
  <si>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</si>
  <si>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</si>
  <si>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</si>
  <si>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</si>
  <si>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</si>
  <si>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</si>
  <si>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</si>
  <si>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</si>
  <si>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</si>
  <si>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</si>
  <si>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</si>
  <si>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</si>
  <si>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</si>
  <si>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</si>
  <si>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</si>
  <si>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</si>
  <si>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</si>
  <si>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</si>
  <si>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</si>
  <si>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</si>
  <si>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</si>
  <si>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</si>
  <si>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</si>
  <si>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</si>
  <si>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</si>
  <si>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</si>
  <si>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</si>
  <si>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</si>
  <si>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</si>
  <si>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</si>
  <si>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</si>
  <si>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</si>
  <si>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</si>
  <si>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</si>
  <si>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</si>
  <si>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</si>
  <si>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</si>
  <si>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</si>
  <si>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</si>
  <si>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</si>
  <si>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</si>
  <si>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</si>
  <si>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</si>
  <si>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</si>
  <si>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</si>
  <si>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</si>
  <si>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</si>
  <si>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</si>
  <si>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</si>
  <si>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</si>
  <si>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</si>
  <si>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</si>
  <si>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</si>
  <si>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</si>
  <si>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</si>
  <si>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</si>
  <si>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</si>
  <si>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</si>
  <si>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</si>
  <si>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</si>
  <si>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</si>
  <si>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</si>
  <si>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</si>
  <si>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</si>
  <si>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</si>
  <si>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</si>
  <si>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</si>
  <si>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</si>
  <si>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</si>
  <si>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</si>
  <si>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</si>
  <si>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</si>
  <si>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</si>
  <si>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</si>
  <si>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</si>
  <si>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</si>
  <si>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</si>
  <si>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</si>
  <si>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</si>
  <si>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</si>
  <si>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</si>
  <si>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</si>
  <si>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</si>
  <si>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</si>
  <si>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</si>
  <si>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</si>
  <si>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</si>
  <si>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</si>
  <si>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</si>
  <si>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</si>
  <si>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</si>
  <si>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</si>
  <si>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</si>
  <si>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</si>
  <si>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</si>
  <si>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</si>
  <si>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</si>
  <si>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</si>
  <si>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</si>
  <si>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</si>
  <si>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</si>
  <si>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</si>
  <si>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</si>
  <si>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</si>
  <si>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</si>
  <si>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</si>
  <si>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</si>
  <si>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</si>
  <si>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</si>
  <si>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</si>
  <si>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</si>
  <si>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</si>
  <si>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</si>
  <si>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</si>
  <si>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</si>
  <si>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</si>
  <si>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</si>
  <si>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</si>
  <si>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</si>
  <si>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</si>
  <si>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</si>
  <si>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</si>
  <si>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</si>
  <si>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</si>
  <si>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</si>
  <si>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</si>
  <si>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</si>
  <si>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</si>
  <si>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</si>
  <si>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</si>
  <si>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</si>
  <si>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</si>
  <si>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</si>
  <si>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</si>
  <si>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</si>
  <si>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</si>
  <si>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</si>
  <si>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</si>
  <si>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</si>
  <si>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</si>
  <si>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</si>
  <si>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</si>
  <si>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</si>
  <si>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</si>
  <si>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</si>
  <si>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</si>
  <si>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</si>
  <si>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</si>
  <si>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</si>
  <si>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</si>
  <si>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</si>
  <si>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</si>
  <si>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</si>
  <si>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</si>
  <si>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</si>
  <si>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</si>
  <si>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</si>
  <si>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</si>
  <si>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</si>
  <si>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</si>
  <si>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</si>
  <si>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</si>
  <si>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</si>
  <si>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</si>
  <si>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</si>
  <si>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</si>
  <si>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</si>
  <si>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</si>
  <si>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</si>
  <si>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</si>
  <si>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</si>
  <si>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</si>
  <si>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</si>
  <si>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</si>
  <si>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</si>
  <si>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</si>
  <si>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</si>
  <si>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</si>
  <si>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</si>
  <si>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</si>
  <si>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</si>
  <si>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</si>
  <si>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</si>
  <si>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</si>
  <si>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</si>
  <si>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</si>
  <si>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</si>
  <si>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</si>
  <si>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</si>
  <si>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</si>
  <si>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</si>
  <si>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</si>
  <si>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</si>
  <si>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</si>
  <si>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</si>
  <si>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</si>
  <si>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</si>
  <si>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</si>
  <si>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</si>
  <si>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</si>
  <si>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</si>
  <si>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</si>
  <si>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</si>
  <si>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</si>
  <si>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</si>
  <si>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</si>
  <si>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</si>
  <si>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</si>
  <si>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</si>
  <si>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</si>
  <si>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</si>
  <si>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</si>
  <si>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</si>
  <si>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</si>
  <si>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</si>
  <si>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</si>
  <si>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</si>
  <si>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</si>
  <si>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</si>
  <si>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</si>
  <si>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</si>
  <si>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</si>
  <si>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</si>
  <si>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</si>
  <si>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</si>
  <si>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</si>
  <si>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</si>
  <si>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</si>
  <si>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</si>
  <si>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</si>
  <si>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</si>
  <si>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</si>
  <si>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</si>
  <si>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</si>
  <si>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</si>
  <si>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</si>
  <si>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</si>
  <si>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</si>
  <si>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</si>
  <si>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</si>
  <si>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</si>
  <si>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</si>
  <si>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</si>
  <si>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</si>
  <si>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</si>
  <si>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</si>
  <si>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</si>
  <si>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</si>
  <si>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</si>
  <si>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</si>
  <si>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</si>
  <si>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</si>
  <si>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</si>
  <si>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</si>
  <si>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</si>
  <si>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</si>
  <si>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</si>
  <si>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</si>
  <si>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</si>
  <si>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</si>
  <si>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</si>
  <si>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</si>
  <si>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</si>
  <si>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</si>
  <si>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</si>
  <si>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</si>
  <si>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</si>
  <si>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</si>
  <si>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</si>
  <si>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</si>
  <si>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</si>
  <si>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</si>
  <si>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</si>
  <si>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</si>
  <si>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</si>
  <si>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</si>
  <si>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</si>
  <si>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</si>
  <si>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</si>
  <si>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</si>
  <si>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</si>
  <si>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</si>
  <si>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</si>
  <si>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</si>
  <si>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</si>
  <si>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</si>
  <si>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</si>
  <si>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</si>
  <si>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</si>
  <si>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</si>
  <si>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</si>
  <si>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</si>
  <si>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</si>
  <si>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</si>
  <si>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</si>
  <si>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</si>
  <si>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</si>
  <si>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</si>
  <si>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</si>
  <si>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</si>
  <si>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</si>
  <si>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</si>
  <si>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</si>
  <si>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</si>
  <si>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</si>
  <si>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</si>
  <si>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</si>
  <si>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</si>
  <si>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</si>
  <si>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</si>
  <si>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</si>
  <si>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</si>
  <si>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</si>
  <si>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</si>
  <si>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</si>
  <si>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</si>
  <si>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</si>
  <si>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</si>
  <si>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</si>
  <si>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</si>
  <si>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</si>
  <si>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</si>
  <si>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</si>
  <si>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</si>
  <si>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</si>
  <si>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</si>
  <si>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</si>
  <si>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</si>
  <si>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</si>
  <si>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</si>
  <si>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</si>
  <si>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</si>
  <si>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</si>
  <si>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</si>
  <si>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</si>
  <si>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</si>
  <si>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</si>
  <si>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</si>
  <si>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</si>
  <si>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</si>
  <si>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</si>
  <si>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</si>
  <si>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</si>
  <si>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</si>
  <si>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</si>
  <si>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</si>
  <si>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</si>
  <si>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</si>
  <si>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</si>
  <si>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</si>
  <si>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</si>
  <si>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</si>
  <si>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</si>
  <si>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</si>
  <si>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</si>
  <si>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</si>
  <si>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</si>
  <si>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</si>
  <si>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</si>
  <si>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</si>
  <si>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</si>
  <si>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</si>
  <si>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</si>
  <si>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</si>
  <si>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</si>
  <si>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</si>
  <si>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</si>
  <si>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</si>
  <si>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</si>
  <si>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</si>
  <si>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</si>
  <si>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</si>
  <si>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</si>
  <si>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</si>
  <si>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</si>
  <si>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</si>
  <si>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</si>
  <si>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</si>
  <si>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</si>
  <si>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</si>
  <si>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</si>
  <si>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</si>
  <si>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</si>
  <si>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</si>
  <si>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</si>
  <si>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</si>
  <si>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</si>
  <si>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</si>
  <si>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</si>
  <si>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</si>
  <si>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</si>
  <si>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</si>
  <si>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</si>
  <si>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</si>
  <si>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</si>
  <si>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</si>
  <si>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</si>
  <si>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</si>
  <si>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</si>
  <si>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</si>
  <si>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</si>
  <si>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</si>
  <si>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</si>
  <si>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</si>
  <si>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</si>
  <si>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</si>
  <si>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</si>
  <si>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</si>
  <si>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</si>
  <si>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</si>
  <si>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</si>
  <si>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</si>
  <si>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</si>
  <si>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</si>
  <si>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</si>
  <si>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</si>
  <si>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</si>
  <si>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</si>
  <si>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</si>
  <si>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</si>
  <si>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</si>
  <si>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</si>
  <si>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</si>
  <si>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</si>
  <si>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</si>
  <si>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</si>
  <si>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</si>
  <si>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</si>
  <si>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</si>
  <si>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</si>
  <si>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</si>
  <si>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</si>
  <si>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</si>
  <si>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</si>
  <si>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</si>
  <si>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</si>
  <si>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</si>
  <si>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</si>
  <si>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</si>
  <si>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</si>
  <si>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</si>
  <si>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</si>
  <si>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</si>
  <si>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</si>
  <si>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</si>
  <si>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</si>
  <si>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</si>
  <si>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</si>
  <si>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</si>
  <si>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</si>
  <si>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</si>
  <si>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</si>
  <si>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</si>
  <si>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</si>
  <si>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</si>
  <si>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</si>
  <si>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</si>
  <si>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</si>
  <si>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</si>
  <si>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</si>
  <si>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</si>
  <si>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</si>
  <si>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</si>
  <si>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</si>
  <si>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</si>
  <si>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</si>
  <si>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</si>
  <si>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</si>
  <si>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</si>
  <si>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</si>
  <si>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</si>
  <si>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</si>
  <si>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</si>
  <si>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</si>
  <si>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</si>
  <si>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</si>
  <si>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</si>
  <si>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</si>
  <si>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</si>
  <si>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</si>
  <si>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</si>
  <si>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</si>
  <si>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</si>
  <si>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</si>
  <si>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</si>
  <si>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</si>
  <si>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</si>
  <si>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</si>
  <si>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</si>
  <si>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</si>
  <si>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</si>
  <si>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</si>
  <si>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</si>
  <si>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</si>
  <si>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</si>
  <si>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</si>
  <si>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</si>
  <si>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</si>
  <si>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</si>
  <si>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</si>
  <si>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</si>
  <si>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</si>
  <si>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</si>
  <si>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</si>
  <si>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</si>
  <si>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</si>
  <si>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</si>
  <si>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</si>
  <si>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</si>
  <si>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</si>
  <si>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</si>
  <si>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</si>
  <si>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</si>
  <si>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</si>
  <si>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</si>
  <si>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</si>
  <si>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</si>
  <si>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</si>
  <si>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</si>
  <si>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</si>
  <si>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</si>
  <si>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</si>
  <si>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</si>
  <si>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</si>
  <si>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</si>
  <si>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</si>
  <si>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</si>
  <si>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</si>
  <si>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</si>
  <si>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</si>
  <si>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</si>
  <si>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</si>
  <si>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</si>
  <si>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</si>
  <si>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</si>
  <si>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</si>
  <si>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</si>
  <si>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</si>
  <si>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</si>
  <si>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</si>
  <si>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</si>
  <si>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</si>
  <si>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</si>
  <si>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</si>
  <si>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</si>
  <si>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</si>
  <si>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</si>
  <si>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</si>
  <si>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</si>
  <si>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</si>
  <si>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</si>
  <si>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</si>
  <si>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</si>
  <si>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</si>
  <si>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</si>
  <si>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</si>
  <si>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</si>
  <si>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</si>
  <si>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</si>
  <si>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</si>
  <si>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</si>
  <si>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</si>
  <si>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</si>
  <si>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</si>
  <si>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</si>
  <si>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</si>
  <si>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</si>
  <si>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</si>
  <si>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</si>
  <si>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</si>
  <si>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</si>
  <si>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</si>
  <si>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</si>
  <si>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</si>
  <si>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</si>
  <si>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</si>
  <si>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</si>
  <si>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</si>
  <si>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</si>
  <si>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</si>
  <si>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</si>
  <si>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</si>
  <si>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</si>
  <si>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</si>
  <si>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</si>
  <si>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</si>
  <si>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</si>
  <si>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</si>
  <si>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</si>
  <si>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</si>
  <si>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</si>
  <si>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</si>
  <si>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</si>
  <si>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</si>
  <si>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</si>
  <si>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</si>
  <si>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</si>
  <si>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</si>
  <si>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</si>
  <si>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</si>
  <si>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</si>
  <si>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</si>
  <si>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</si>
  <si>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</si>
  <si>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</si>
  <si>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</si>
  <si>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</si>
  <si>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</si>
  <si>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</si>
  <si>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</si>
  <si>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</si>
  <si>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</si>
  <si>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</si>
  <si>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</si>
  <si>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</si>
  <si>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</si>
  <si>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</si>
  <si>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</si>
  <si>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</si>
  <si>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</si>
  <si>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</si>
  <si>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</si>
  <si>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</si>
  <si>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</si>
  <si>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</si>
  <si>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</si>
  <si>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</si>
  <si>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</si>
  <si>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</si>
  <si>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</si>
  <si>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</si>
  <si>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</si>
  <si>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</si>
  <si>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</si>
  <si>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</si>
  <si>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</si>
  <si>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</si>
  <si>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</si>
  <si>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</si>
  <si>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</si>
  <si>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</si>
  <si>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</si>
  <si>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</si>
  <si>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</si>
  <si>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</si>
  <si>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</si>
  <si>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</si>
  <si>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</si>
  <si>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</si>
  <si>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</si>
  <si>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</si>
  <si>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</si>
  <si>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</si>
  <si>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</si>
  <si>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</si>
  <si>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</si>
  <si>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</si>
  <si>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</si>
  <si>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</si>
  <si>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</si>
  <si>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</si>
  <si>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</si>
  <si>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</si>
  <si>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</si>
  <si>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</si>
  <si>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</si>
  <si>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</si>
  <si>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</si>
  <si>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</si>
  <si>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</si>
  <si>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</si>
  <si>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</si>
  <si>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</si>
  <si>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</si>
  <si>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</si>
  <si>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</si>
  <si>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</si>
  <si>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</si>
  <si>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</si>
  <si>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</si>
  <si>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</si>
  <si>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</si>
  <si>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</si>
  <si>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</si>
  <si>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</si>
  <si>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</si>
  <si>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</si>
  <si>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</si>
  <si>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</si>
  <si>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</si>
  <si>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</si>
  <si>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</si>
  <si>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</si>
  <si>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</si>
  <si>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</si>
  <si>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</si>
  <si>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</si>
  <si>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</si>
  <si>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</si>
  <si>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</si>
  <si>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</si>
  <si>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</si>
  <si>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</si>
  <si>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</si>
  <si>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</si>
  <si>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</si>
  <si>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</si>
  <si>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</si>
  <si>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</si>
  <si>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</si>
  <si>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</si>
  <si>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</si>
  <si>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</si>
  <si>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</si>
  <si>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</si>
  <si>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</si>
  <si>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</si>
  <si>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</si>
  <si>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</si>
  <si>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</si>
  <si>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</si>
  <si>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</si>
  <si>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</si>
  <si>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</si>
  <si>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</si>
  <si>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</si>
  <si>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</si>
  <si>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</si>
  <si>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</si>
  <si>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</si>
  <si>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</si>
  <si>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</si>
  <si>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</si>
  <si>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</si>
  <si>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</si>
  <si>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</si>
  <si>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</si>
  <si>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</si>
  <si>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</si>
  <si>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</si>
  <si>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</si>
  <si>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</si>
  <si>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</si>
  <si>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</si>
  <si>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</si>
  <si>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</si>
  <si>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</si>
  <si>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</si>
  <si>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</si>
  <si>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</si>
  <si>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</si>
  <si>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</si>
  <si>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</si>
  <si>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</si>
  <si>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</si>
  <si>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</si>
  <si>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</si>
  <si>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</si>
  <si>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</si>
  <si>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</si>
  <si>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</si>
  <si>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</si>
  <si>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</si>
  <si>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</si>
  <si>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</si>
  <si>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</si>
  <si>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</si>
  <si>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</si>
  <si>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</si>
  <si>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</si>
  <si>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</si>
  <si>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</si>
  <si>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</si>
  <si>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</si>
  <si>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</si>
  <si>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</si>
  <si>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</si>
  <si>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</si>
  <si>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</si>
  <si>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</si>
  <si>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</si>
  <si>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</si>
  <si>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</si>
  <si>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</si>
  <si>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</si>
  <si>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</si>
  <si>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</si>
  <si>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</si>
  <si>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</si>
  <si>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</si>
  <si>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</si>
  <si>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</si>
  <si>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</si>
  <si>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</si>
  <si>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</si>
  <si>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</si>
  <si>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</si>
  <si>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</si>
  <si>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</si>
  <si>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</si>
  <si>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</si>
  <si>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</si>
  <si>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</si>
  <si>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</si>
  <si>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</si>
  <si>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</si>
  <si>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</si>
  <si>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</si>
  <si>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</si>
  <si>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</si>
  <si>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</si>
  <si>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</si>
  <si>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</si>
  <si>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</si>
  <si>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</si>
  <si>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</si>
  <si>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</si>
  <si>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</si>
  <si>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</si>
  <si>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</si>
  <si>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</si>
  <si>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</si>
  <si>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</si>
  <si>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</si>
  <si>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</si>
  <si>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</si>
  <si>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</si>
  <si>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</si>
  <si>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</si>
  <si>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</si>
  <si>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</si>
  <si>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</si>
  <si>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</si>
  <si>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</si>
  <si>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</si>
  <si>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</si>
  <si>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</si>
  <si>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</si>
  <si>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</si>
  <si>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</si>
  <si>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</si>
  <si>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</si>
  <si>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</si>
  <si>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</si>
  <si>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</si>
  <si>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</si>
  <si>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</si>
  <si>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</si>
  <si>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</si>
  <si>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</si>
  <si>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</si>
  <si>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</si>
  <si>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</si>
  <si>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</si>
  <si>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</si>
  <si>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</si>
  <si>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</si>
  <si>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</si>
  <si>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</si>
  <si>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</si>
  <si>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</si>
  <si>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</si>
  <si>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</si>
  <si>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</si>
  <si>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</si>
  <si>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</si>
  <si>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</si>
  <si>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</si>
  <si>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</si>
  <si>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</si>
  <si>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</si>
  <si>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</si>
  <si>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</si>
  <si>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</si>
  <si>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</si>
  <si>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</si>
  <si>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</si>
  <si>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</si>
  <si>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</si>
  <si>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</si>
  <si>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</si>
  <si>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</si>
  <si>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</si>
  <si>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</si>
  <si>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</si>
  <si>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</si>
  <si>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</si>
  <si>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</si>
  <si>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</si>
  <si>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</si>
  <si>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</si>
  <si>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</si>
  <si>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</si>
  <si>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</si>
  <si>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</si>
  <si>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</si>
  <si>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</si>
  <si>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</si>
  <si>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</si>
  <si>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</si>
  <si>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</si>
  <si>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</si>
  <si>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</si>
  <si>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</si>
  <si>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</si>
  <si>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</si>
  <si>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</si>
  <si>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</si>
  <si>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</si>
  <si>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</si>
  <si>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</si>
  <si>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</si>
  <si>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</si>
  <si>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</si>
  <si>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</si>
  <si>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</si>
  <si>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</si>
  <si>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</si>
  <si>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</si>
  <si>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</si>
  <si>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</si>
  <si>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</si>
  <si>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</si>
  <si>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</si>
  <si>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</si>
  <si>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</si>
  <si>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</si>
  <si>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</si>
  <si>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</si>
  <si>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</si>
  <si>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</si>
  <si>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</si>
  <si>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</si>
  <si>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</si>
  <si>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</si>
  <si>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</si>
  <si>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</si>
  <si>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</si>
  <si>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</si>
  <si>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</si>
  <si>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</si>
  <si>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</si>
  <si>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</si>
  <si>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</si>
  <si>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</si>
  <si>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</si>
  <si>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</si>
  <si>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</si>
  <si>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</si>
  <si>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</si>
  <si>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</si>
  <si>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</si>
  <si>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</si>
  <si>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</si>
  <si>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</si>
  <si>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</si>
  <si>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</si>
  <si>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</si>
  <si>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</si>
  <si>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</si>
  <si>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</si>
  <si>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</si>
  <si>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</si>
  <si>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</si>
  <si>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</si>
  <si>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</si>
  <si>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</si>
  <si>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</si>
  <si>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</si>
  <si>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</si>
  <si>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</si>
  <si>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</si>
  <si>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</si>
  <si>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</si>
  <si>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</si>
  <si>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</si>
  <si>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</si>
  <si>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</si>
  <si>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</si>
  <si>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</si>
  <si>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</si>
  <si>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</si>
  <si>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</si>
  <si>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</si>
  <si>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</si>
  <si>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</si>
  <si>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</si>
  <si>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</si>
  <si>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</si>
  <si>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</si>
  <si>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</si>
  <si>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</si>
  <si>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</si>
  <si>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</si>
  <si>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</si>
  <si>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</si>
  <si>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</si>
  <si>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</si>
  <si>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</si>
  <si>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</si>
  <si>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</si>
  <si>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</si>
  <si>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</si>
  <si>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</si>
  <si>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</si>
  <si>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</si>
  <si>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</si>
  <si>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</si>
  <si>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</si>
  <si>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</si>
  <si>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</si>
  <si>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</si>
  <si>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</si>
  <si>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</si>
  <si>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</si>
  <si>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</si>
  <si>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</si>
  <si>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</si>
  <si>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</si>
  <si>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</si>
  <si>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</si>
  <si>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</si>
  <si>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</si>
  <si>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</si>
  <si>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</si>
  <si>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</si>
  <si>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</si>
  <si>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</si>
  <si>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</si>
  <si>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</si>
  <si>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</si>
  <si>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</si>
  <si>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</si>
  <si>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</si>
  <si>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</si>
  <si>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</si>
  <si>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</si>
  <si>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</si>
  <si>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</si>
  <si>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</si>
  <si>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</si>
  <si>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</si>
  <si>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</si>
  <si>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</si>
  <si>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</si>
  <si>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</si>
  <si>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</si>
  <si>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</si>
  <si>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</si>
  <si>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</si>
  <si>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</si>
  <si>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</si>
  <si>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</si>
  <si>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</si>
  <si>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</si>
  <si>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</si>
  <si>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</si>
  <si>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</si>
  <si>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</si>
  <si>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</si>
  <si>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</si>
  <si>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</si>
  <si>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</si>
  <si>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</si>
  <si>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</si>
  <si>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</si>
  <si>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</si>
  <si>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</si>
  <si>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</si>
  <si>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</si>
  <si>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</si>
  <si>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</si>
  <si>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</si>
  <si>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</si>
  <si>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</si>
  <si>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</si>
  <si>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</si>
  <si>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</si>
  <si>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</si>
  <si>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</si>
  <si>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</si>
  <si>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</si>
  <si>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</si>
  <si>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</si>
  <si>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</si>
  <si>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</si>
  <si>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</si>
  <si>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</si>
  <si>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</si>
  <si>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</si>
  <si>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</si>
  <si>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</si>
  <si>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</si>
  <si>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</si>
  <si>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</si>
  <si>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</si>
  <si>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</si>
  <si>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</si>
  <si>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</si>
  <si>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</si>
  <si>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</si>
  <si>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</si>
  <si>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</si>
  <si>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</si>
  <si>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</si>
  <si>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</si>
  <si>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</si>
  <si>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</si>
  <si>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</si>
  <si>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</si>
  <si>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</si>
  <si>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</si>
  <si>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</si>
  <si>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</si>
  <si>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</si>
  <si>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</si>
  <si>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</si>
  <si>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</si>
  <si>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</si>
  <si>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</si>
  <si>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</si>
  <si>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</si>
  <si>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</si>
  <si>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</si>
  <si>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</si>
  <si>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</si>
  <si>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</si>
  <si>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</si>
  <si>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</si>
  <si>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</si>
  <si>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</si>
  <si>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</si>
  <si>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</si>
  <si>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</si>
  <si>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</si>
  <si>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</si>
  <si>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</si>
  <si>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</si>
  <si>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</si>
  <si>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</si>
  <si>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</si>
  <si>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</si>
  <si>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</si>
  <si>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</si>
  <si>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</si>
  <si>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</si>
  <si>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</si>
  <si>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</si>
  <si>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</si>
  <si>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</si>
  <si>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</si>
  <si>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</si>
  <si>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</si>
  <si>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</si>
  <si>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</si>
  <si>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</si>
  <si>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</si>
  <si>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</si>
  <si>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</si>
  <si>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</si>
  <si>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</si>
  <si>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</si>
  <si>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</si>
  <si>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</si>
  <si>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</si>
  <si>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</si>
  <si>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</si>
  <si>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</si>
  <si>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</si>
  <si>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</si>
  <si>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</si>
  <si>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</si>
  <si>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</si>
  <si>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</si>
  <si>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</si>
  <si>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</si>
  <si>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</si>
  <si>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</si>
  <si>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</si>
  <si>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</si>
  <si>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</si>
  <si>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</si>
  <si>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</si>
  <si>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</si>
  <si>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</si>
  <si>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</si>
  <si>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</si>
  <si>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</si>
  <si>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</si>
  <si>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</si>
  <si>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</si>
  <si>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</si>
  <si>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</si>
  <si>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</si>
  <si>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</si>
  <si>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</si>
  <si>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</si>
  <si>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</si>
  <si>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</si>
  <si>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</si>
  <si>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</si>
  <si>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</si>
  <si>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</si>
  <si>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</si>
  <si>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</si>
  <si>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</si>
  <si>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</si>
  <si>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</si>
  <si>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</si>
  <si>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</si>
  <si>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</si>
  <si>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</si>
  <si>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</si>
  <si>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</si>
  <si>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</si>
  <si>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</si>
  <si>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</si>
  <si>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</si>
  <si>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</si>
  <si>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</si>
  <si>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</si>
  <si>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</si>
  <si>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</si>
  <si>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</si>
  <si>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</si>
  <si>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</si>
  <si>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</si>
  <si>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</si>
  <si>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</si>
  <si>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</si>
  <si>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</si>
  <si>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</si>
  <si>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</si>
  <si>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</si>
  <si>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</si>
  <si>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</si>
  <si>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</si>
  <si>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</si>
  <si>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</si>
  <si>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</si>
  <si>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</si>
  <si>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</si>
  <si>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</si>
  <si>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</si>
  <si>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</si>
  <si>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</si>
  <si>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</si>
  <si>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</si>
  <si>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</si>
  <si>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</si>
  <si>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</si>
  <si>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</si>
  <si>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</si>
  <si>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</si>
  <si>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</si>
  <si>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</si>
  <si>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</si>
  <si>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</si>
  <si>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</si>
  <si>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</si>
  <si>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</si>
  <si>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</si>
  <si>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</si>
  <si>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</si>
  <si>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</si>
  <si>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</si>
  <si>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</si>
  <si>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</si>
  <si>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</si>
  <si>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</si>
  <si>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</si>
  <si>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</si>
  <si>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</si>
  <si>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</si>
  <si>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</si>
  <si>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</si>
  <si>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</si>
  <si>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</si>
  <si>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</si>
  <si>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</si>
  <si>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</si>
  <si>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</si>
  <si>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</si>
  <si>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</si>
  <si>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</si>
  <si>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</si>
  <si>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</si>
  <si>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</si>
  <si>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</si>
  <si>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</si>
  <si>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</si>
  <si>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</si>
  <si>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</si>
  <si>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</si>
  <si>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</si>
  <si>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</si>
  <si>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</si>
  <si>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</si>
  <si>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</si>
  <si>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</si>
  <si>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</si>
  <si>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</si>
  <si>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</si>
  <si>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</si>
  <si>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</si>
  <si>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</si>
  <si>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</si>
  <si>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</si>
  <si>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</si>
  <si>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</si>
  <si>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</si>
  <si>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</si>
  <si>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</si>
  <si>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</si>
  <si>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</si>
  <si>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</si>
  <si>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</si>
  <si>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</si>
  <si>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</si>
  <si>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</si>
  <si>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</si>
  <si>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</si>
  <si>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</si>
  <si>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</si>
  <si>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</si>
  <si>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</si>
  <si>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</si>
  <si>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</si>
  <si>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</si>
  <si>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</si>
  <si>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</si>
  <si>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</si>
  <si>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</si>
  <si>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</si>
  <si>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</si>
  <si>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</si>
  <si>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</si>
  <si>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</si>
  <si>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</si>
  <si>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</si>
  <si>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</si>
  <si>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</si>
  <si>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</si>
  <si>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</si>
  <si>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</si>
  <si>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</si>
  <si>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</si>
  <si>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</si>
  <si>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</si>
  <si>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</si>
  <si>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</si>
  <si>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</si>
  <si>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</si>
  <si>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</si>
  <si>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</si>
  <si>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</si>
  <si>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</si>
  <si>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</si>
  <si>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</si>
  <si>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</si>
  <si>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</si>
  <si>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</si>
  <si>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</si>
  <si>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</si>
  <si>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</si>
  <si>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</si>
  <si>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</si>
  <si>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</si>
  <si>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</si>
  <si>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</si>
  <si>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</si>
  <si>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</si>
  <si>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</si>
  <si>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</si>
  <si>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</si>
  <si>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</si>
  <si>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</si>
  <si>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</si>
  <si>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</si>
  <si>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</si>
  <si>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</si>
  <si>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</si>
  <si>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</si>
  <si>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</si>
  <si>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</si>
  <si>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</si>
  <si>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</si>
  <si>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</si>
  <si>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</si>
  <si>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</si>
  <si>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</si>
  <si>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</si>
  <si>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</si>
  <si>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</si>
  <si>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</si>
  <si>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</si>
  <si>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</si>
  <si>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</si>
  <si>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</si>
  <si>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</si>
  <si>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</si>
  <si>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</si>
  <si>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</si>
  <si>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</si>
  <si>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</si>
  <si>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</si>
  <si>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</si>
  <si>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</si>
  <si>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</si>
  <si>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</si>
  <si>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</si>
  <si>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</si>
  <si>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</si>
  <si>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</si>
  <si>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</si>
  <si>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</si>
  <si>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</si>
  <si>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</si>
  <si>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</si>
  <si>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</si>
  <si>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</si>
  <si>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</si>
  <si>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</si>
  <si>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</si>
  <si>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</si>
  <si>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</si>
  <si>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</si>
  <si>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</si>
  <si>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</si>
  <si>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</si>
  <si>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</si>
  <si>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</si>
  <si>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</si>
  <si>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</si>
  <si>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</si>
  <si>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</si>
  <si>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</si>
  <si>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</si>
  <si>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</si>
  <si>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</si>
  <si>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</si>
  <si>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</si>
  <si>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</si>
  <si>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</si>
  <si>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</si>
  <si>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</si>
  <si>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</si>
  <si>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</si>
  <si>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</si>
  <si>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</si>
  <si>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</si>
  <si>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</si>
  <si>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</si>
  <si>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</si>
  <si>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</si>
  <si>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</si>
  <si>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</si>
  <si>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</si>
  <si>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</si>
  <si>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</si>
  <si>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</si>
  <si>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</si>
  <si>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</si>
  <si>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</si>
  <si>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</si>
  <si>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</si>
  <si>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</si>
  <si>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</si>
  <si>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</si>
  <si>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</si>
  <si>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</si>
  <si>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</si>
  <si>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</si>
  <si>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</si>
  <si>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</si>
  <si>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</si>
  <si>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</si>
  <si>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</si>
  <si>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</si>
  <si>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</si>
  <si>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</si>
  <si>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</si>
  <si>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</si>
  <si>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</si>
  <si>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</si>
  <si>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</si>
  <si>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</si>
  <si>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</si>
  <si>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</si>
  <si>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</si>
  <si>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</si>
  <si>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</si>
  <si>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</si>
  <si>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</si>
  <si>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</si>
  <si>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</si>
  <si>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</si>
  <si>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</si>
  <si>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</si>
  <si>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</si>
  <si>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</si>
  <si>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</si>
  <si>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</si>
  <si>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</si>
  <si>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</si>
  <si>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</si>
  <si>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</si>
  <si>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</si>
  <si>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</si>
  <si>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</si>
  <si>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</si>
  <si>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</si>
  <si>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</si>
  <si>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</si>
  <si>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</si>
  <si>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</si>
  <si>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</si>
  <si>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</si>
  <si>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</si>
  <si>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</si>
  <si>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</si>
  <si>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</si>
  <si>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</si>
  <si>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</si>
  <si>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</si>
  <si>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</si>
  <si>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</si>
  <si>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</si>
  <si>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</si>
  <si>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</si>
  <si>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</si>
  <si>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</si>
  <si>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</si>
  <si>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</si>
  <si>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</si>
  <si>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</si>
  <si>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</si>
  <si>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</si>
  <si>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</si>
  <si>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</si>
  <si>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</si>
  <si>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</si>
  <si>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</si>
  <si>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</si>
  <si>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</si>
  <si>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</si>
  <si>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</si>
  <si>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</si>
  <si>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</si>
  <si>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</si>
  <si>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</si>
  <si>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</si>
  <si>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</si>
  <si>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</si>
  <si>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</si>
  <si>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</si>
  <si>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</si>
  <si>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</si>
  <si>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</si>
  <si>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</si>
  <si>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</si>
  <si>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</si>
  <si>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</si>
  <si>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</si>
  <si>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</si>
  <si>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</si>
  <si>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</si>
  <si>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</si>
  <si>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</si>
  <si>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</si>
  <si>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</si>
  <si>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</si>
  <si>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</si>
  <si>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</si>
  <si>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</si>
  <si>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</si>
  <si>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</si>
  <si>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</si>
  <si>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</si>
  <si>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</si>
  <si>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</si>
  <si>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</si>
  <si>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</si>
  <si>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</si>
  <si>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</si>
  <si>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</si>
  <si>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</si>
  <si>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</si>
  <si>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</si>
  <si>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</si>
  <si>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</si>
  <si>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</si>
  <si>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</si>
  <si>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</si>
  <si>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</si>
  <si>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</si>
  <si>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</si>
  <si>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</si>
  <si>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</si>
  <si>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</si>
  <si>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</si>
  <si>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</si>
  <si>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</si>
  <si>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</si>
  <si>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</si>
  <si>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</si>
  <si>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</si>
  <si>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</si>
  <si>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</si>
  <si>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</si>
  <si>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</si>
  <si>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</si>
  <si>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</si>
  <si>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</si>
  <si>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</si>
  <si>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</si>
  <si>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</si>
  <si>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</si>
  <si>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</si>
  <si>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</si>
  <si>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</si>
  <si>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</si>
  <si>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</si>
  <si>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</si>
  <si>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</si>
  <si>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</si>
  <si>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</si>
  <si>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</si>
  <si>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</si>
  <si>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</si>
  <si>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</si>
  <si>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</si>
  <si>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</si>
  <si>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</si>
  <si>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</si>
  <si>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</si>
  <si>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</si>
  <si>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</si>
  <si>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</si>
  <si>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</si>
  <si>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</si>
  <si>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</si>
  <si>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</si>
  <si>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</si>
  <si>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</si>
  <si>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</si>
  <si>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</si>
  <si>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</si>
  <si>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</si>
  <si>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</si>
  <si>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</si>
  <si>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</si>
  <si>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</si>
  <si>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</si>
  <si>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</si>
  <si>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</si>
  <si>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</si>
  <si>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</si>
  <si>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</si>
  <si>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</si>
  <si>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</si>
  <si>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</si>
  <si>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</si>
  <si>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</si>
  <si>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</si>
  <si>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</si>
  <si>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</si>
  <si>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</si>
  <si>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</si>
  <si>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</si>
  <si>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</si>
  <si>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</si>
  <si>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</si>
  <si>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</si>
  <si>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</si>
  <si>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</si>
  <si>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</si>
  <si>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</si>
  <si>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</si>
  <si>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</si>
  <si>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</si>
  <si>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</si>
  <si>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</si>
  <si>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</si>
  <si>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</si>
  <si>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</si>
  <si>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</si>
  <si>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</si>
  <si>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</si>
  <si>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</si>
  <si>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</si>
  <si>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</si>
  <si>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</si>
  <si>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</si>
  <si>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</si>
  <si>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</si>
  <si>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</si>
  <si>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</si>
  <si>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</si>
  <si>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</si>
  <si>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</si>
  <si>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</si>
  <si>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</si>
  <si>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</si>
  <si>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</si>
  <si>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</si>
  <si>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</si>
  <si>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</si>
  <si>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</si>
  <si>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</si>
  <si>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</si>
  <si>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</si>
  <si>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</si>
  <si>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</si>
  <si>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</si>
  <si>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</si>
  <si>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</si>
  <si>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</si>
  <si>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</si>
  <si>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</si>
  <si>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</si>
  <si>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</si>
  <si>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</si>
  <si>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</si>
  <si>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</si>
  <si>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</si>
  <si>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</si>
  <si>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</si>
  <si>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</si>
  <si>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</si>
  <si>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</si>
  <si>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</si>
  <si>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</si>
  <si>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</si>
  <si>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</si>
  <si>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</si>
  <si>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</si>
  <si>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</si>
  <si>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</si>
  <si>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</si>
  <si>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</si>
  <si>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</si>
  <si>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</si>
  <si>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</si>
  <si>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</si>
  <si>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</si>
  <si>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</si>
  <si>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</si>
  <si>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</si>
  <si>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</si>
  <si>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</si>
  <si>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</si>
  <si>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</si>
  <si>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</si>
  <si>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</si>
  <si>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</si>
  <si>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</si>
  <si>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</si>
  <si>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</si>
  <si>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</si>
  <si>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</si>
  <si>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</si>
  <si>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</si>
  <si>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</si>
  <si>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</si>
  <si>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</si>
  <si>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</si>
  <si>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</si>
  <si>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</si>
  <si>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</si>
  <si>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</si>
  <si>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</si>
  <si>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</si>
  <si>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</si>
  <si>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</si>
  <si>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</si>
  <si>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</si>
  <si>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</si>
  <si>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</si>
  <si>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</si>
  <si>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</si>
  <si>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</si>
  <si>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</si>
  <si>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</si>
  <si>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</si>
  <si>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</si>
  <si>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</si>
  <si>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</si>
  <si>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</si>
  <si>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</si>
  <si>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</si>
  <si>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</si>
  <si>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</si>
  <si>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</si>
  <si>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</si>
  <si>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</si>
  <si>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</si>
  <si>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</si>
  <si>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</si>
  <si>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</si>
  <si>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</si>
  <si>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</si>
  <si>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</si>
  <si>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</si>
  <si>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</si>
  <si>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</si>
  <si>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</si>
  <si>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</si>
  <si>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</si>
  <si>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</si>
  <si>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</si>
  <si>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</si>
  <si>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</si>
  <si>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</si>
  <si>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</si>
  <si>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</si>
  <si>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</si>
  <si>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</si>
  <si>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</si>
  <si>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</si>
  <si>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</si>
  <si>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</si>
  <si>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</si>
  <si>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</si>
  <si>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</si>
  <si>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</si>
  <si>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</si>
  <si>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</si>
  <si>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</si>
  <si>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</si>
  <si>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</si>
  <si>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</si>
  <si>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</si>
  <si>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</si>
  <si>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</si>
  <si>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</si>
  <si>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</si>
  <si>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</si>
  <si>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</si>
  <si>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</si>
  <si>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</si>
  <si>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</si>
  <si>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</si>
  <si>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</si>
  <si>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</si>
  <si>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</si>
  <si>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</si>
  <si>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</si>
  <si>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</si>
  <si>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</si>
  <si>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</si>
  <si>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</si>
  <si>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</si>
  <si>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</si>
  <si>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</si>
  <si>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</si>
  <si>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</si>
  <si>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</si>
  <si>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</si>
  <si>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</si>
  <si>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</si>
  <si>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</si>
  <si>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</si>
  <si>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</si>
  <si>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</si>
  <si>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</si>
  <si>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</si>
  <si>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</si>
  <si>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</si>
  <si>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</si>
  <si>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</si>
  <si>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</si>
  <si>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</si>
  <si>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</si>
  <si>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</si>
  <si>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</si>
  <si>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</si>
  <si>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</si>
  <si>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</si>
  <si>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</si>
  <si>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</si>
  <si>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</si>
  <si>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</si>
  <si>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</si>
  <si>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</si>
  <si>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</si>
  <si>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</si>
  <si>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</si>
  <si>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</si>
  <si>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</si>
  <si>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</si>
  <si>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</si>
  <si>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</si>
  <si>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</si>
  <si>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</si>
  <si>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</si>
  <si>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</si>
  <si>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</si>
  <si>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</si>
  <si>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</si>
  <si>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</si>
  <si>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</si>
  <si>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</si>
  <si>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</si>
  <si>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</si>
  <si>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</si>
  <si>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</si>
  <si>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</si>
  <si>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</si>
  <si>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</si>
  <si>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</si>
  <si>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</si>
  <si>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</si>
  <si>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</si>
  <si>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</si>
  <si>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</si>
  <si>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</si>
  <si>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</si>
  <si>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</si>
  <si>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</si>
  <si>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</si>
  <si>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</si>
  <si>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</si>
  <si>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</si>
  <si>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</si>
  <si>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</si>
  <si>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</si>
  <si>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</si>
  <si>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</si>
  <si>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</si>
  <si>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</si>
  <si>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</si>
  <si>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</si>
  <si>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</si>
  <si>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</si>
  <si>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</si>
  <si>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</si>
  <si>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</si>
  <si>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</si>
  <si>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</si>
  <si>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</si>
  <si>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</si>
  <si>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</si>
  <si>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</si>
  <si>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</si>
  <si>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</si>
  <si>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</si>
  <si>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</si>
  <si>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</si>
  <si>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</si>
  <si>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</si>
  <si>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</si>
  <si>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</si>
  <si>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</si>
  <si>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</si>
  <si>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</si>
  <si>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</si>
  <si>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</si>
  <si>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</si>
  <si>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</si>
  <si>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</si>
  <si>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</si>
  <si>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</si>
  <si>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</si>
  <si>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</si>
  <si>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</si>
  <si>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</si>
  <si>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</si>
  <si>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</si>
  <si>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</si>
  <si>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</si>
  <si>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</si>
  <si>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</si>
  <si>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</si>
  <si>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</si>
  <si>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</si>
  <si>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</si>
  <si>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</si>
  <si>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</si>
  <si>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</si>
  <si>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</si>
  <si>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</si>
  <si>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</si>
  <si>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</si>
  <si>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</si>
  <si>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</si>
  <si>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</si>
  <si>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</si>
  <si>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</si>
  <si>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</si>
  <si>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</si>
  <si>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</si>
  <si>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</si>
  <si>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</si>
  <si>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</si>
  <si>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</si>
  <si>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</si>
  <si>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</si>
  <si>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</si>
  <si>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</si>
  <si>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</si>
  <si>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</si>
  <si>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</si>
  <si>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</si>
  <si>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</si>
  <si>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</si>
  <si>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</si>
  <si>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</si>
  <si>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</si>
  <si>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</si>
  <si>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</si>
  <si>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</si>
  <si>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</si>
  <si>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</si>
  <si>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</si>
  <si>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</si>
  <si>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</si>
  <si>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</si>
  <si>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</si>
  <si>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</si>
  <si>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</si>
  <si>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</si>
  <si>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</si>
  <si>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</si>
  <si>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</si>
  <si>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</si>
  <si>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</si>
  <si>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</si>
  <si>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</si>
  <si>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</si>
  <si>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</si>
  <si>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</si>
  <si>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</si>
  <si>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</si>
  <si>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</si>
  <si>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</si>
  <si>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</si>
  <si>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</si>
  <si>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</si>
  <si>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</si>
  <si>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</si>
  <si>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</si>
  <si>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</si>
  <si>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</si>
  <si>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</si>
  <si>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</si>
  <si>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</si>
  <si>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</si>
  <si>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</si>
  <si>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</si>
  <si>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</si>
  <si>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</si>
  <si>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</si>
  <si>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</si>
  <si>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</si>
  <si>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</si>
  <si>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</si>
  <si>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</si>
  <si>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</si>
  <si>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</si>
  <si>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</si>
  <si>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</si>
  <si>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</si>
  <si>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</si>
  <si>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</si>
  <si>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</si>
  <si>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</si>
  <si>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</si>
  <si>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</si>
  <si>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</si>
  <si>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</si>
  <si>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</si>
  <si>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</si>
  <si>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</si>
  <si>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</si>
  <si>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</si>
  <si>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</si>
  <si>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</si>
  <si>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</si>
  <si>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</si>
  <si>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</si>
  <si>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</si>
  <si>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</si>
  <si>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</si>
  <si>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</si>
  <si>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</si>
  <si>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</si>
  <si>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</si>
  <si>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</si>
  <si>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</si>
  <si>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</si>
  <si>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</si>
  <si>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</si>
  <si>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</si>
  <si>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</si>
  <si>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</si>
  <si>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</si>
  <si>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</si>
  <si>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</si>
  <si>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</si>
  <si>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</si>
  <si>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</si>
  <si>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</si>
  <si>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</si>
  <si>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</si>
  <si>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</si>
  <si>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</si>
  <si>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</si>
  <si>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</si>
  <si>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</si>
  <si>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</si>
  <si>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</si>
  <si>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</si>
  <si>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</si>
  <si>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</si>
  <si>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</si>
  <si>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</si>
  <si>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</si>
  <si>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</si>
  <si>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</si>
  <si>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</si>
  <si>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</si>
  <si>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</si>
  <si>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</si>
  <si>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</si>
  <si>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</si>
  <si>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</si>
  <si>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</si>
  <si>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</si>
  <si>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</si>
  <si>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</si>
  <si>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</si>
  <si>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</si>
  <si>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</si>
  <si>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</si>
  <si>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</si>
  <si>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</si>
  <si>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</si>
  <si>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</si>
  <si>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</si>
  <si>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</si>
  <si>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</si>
  <si>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</si>
  <si>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</si>
  <si>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</si>
  <si>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</si>
  <si>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</si>
  <si>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</si>
  <si>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</si>
  <si>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</si>
  <si>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</si>
  <si>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</si>
  <si>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</si>
  <si>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</si>
  <si>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</si>
  <si>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</si>
  <si>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</si>
  <si>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</si>
  <si>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</si>
  <si>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</si>
  <si>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</si>
  <si>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</si>
  <si>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</si>
  <si>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</si>
  <si>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</si>
  <si>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</si>
  <si>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</si>
  <si>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</si>
  <si>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</si>
  <si>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</si>
  <si>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</si>
  <si>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</si>
  <si>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</si>
  <si>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</si>
  <si>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</si>
  <si>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</si>
  <si>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</si>
  <si>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</si>
  <si>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</si>
  <si>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</si>
  <si>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</si>
  <si>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</si>
  <si>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</si>
  <si>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</si>
  <si>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</si>
  <si>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</si>
  <si>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</si>
  <si>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</si>
  <si>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</si>
  <si>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</si>
  <si>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</si>
  <si>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</si>
  <si>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</si>
  <si>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</si>
  <si>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</si>
  <si>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</si>
  <si>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</si>
  <si>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</si>
  <si>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</si>
  <si>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</si>
  <si>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</si>
  <si>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</si>
  <si>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</si>
  <si>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</si>
  <si>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</si>
  <si>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</si>
  <si>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</si>
  <si>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</si>
  <si>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</si>
  <si>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</si>
  <si>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</si>
  <si>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</si>
  <si>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</si>
  <si>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</si>
  <si>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</si>
  <si>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</si>
  <si>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</si>
  <si>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</si>
  <si>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</si>
  <si>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</si>
  <si>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</si>
  <si>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</si>
  <si>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</si>
  <si>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</si>
  <si>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</si>
  <si>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</si>
  <si>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</si>
  <si>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</si>
  <si>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</si>
  <si>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</si>
  <si>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</si>
  <si>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</si>
  <si>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</si>
  <si>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</si>
  <si>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</si>
  <si>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</si>
  <si>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</si>
  <si>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</si>
  <si>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</si>
  <si>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</si>
  <si>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</si>
  <si>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</si>
  <si>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</si>
  <si>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</si>
  <si>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</si>
  <si>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</si>
  <si>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</si>
  <si>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</si>
  <si>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</si>
  <si>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</si>
  <si>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</si>
  <si>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</si>
  <si>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</si>
  <si>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</si>
  <si>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</si>
  <si>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</si>
  <si>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</si>
  <si>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</si>
  <si>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</si>
  <si>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</si>
  <si>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</si>
  <si>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</si>
  <si>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</si>
  <si>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</si>
  <si>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</si>
  <si>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</si>
  <si>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</si>
  <si>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</si>
  <si>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</si>
  <si>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</si>
  <si>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</si>
  <si>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</si>
  <si>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</si>
  <si>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</si>
  <si>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</si>
  <si>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</si>
  <si>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</si>
  <si>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</si>
  <si>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</si>
  <si>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</si>
  <si>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</si>
  <si>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</si>
  <si>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</si>
  <si>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</si>
  <si>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</si>
  <si>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</si>
  <si>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</si>
  <si>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</si>
  <si>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</si>
  <si>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</si>
  <si>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</si>
  <si>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</si>
  <si>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</si>
  <si>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</si>
  <si>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</si>
  <si>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</si>
  <si>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</si>
  <si>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</si>
  <si>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</si>
  <si>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</si>
  <si>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</si>
  <si>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</si>
  <si>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</si>
  <si>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</si>
  <si>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</si>
  <si>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</si>
  <si>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</si>
  <si>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</si>
  <si>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</si>
  <si>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</si>
  <si>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</si>
  <si>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</si>
  <si>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</si>
  <si>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</si>
  <si>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</si>
  <si>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</si>
  <si>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</si>
  <si>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</si>
  <si>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</si>
  <si>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</si>
  <si>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</si>
  <si>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</si>
  <si>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</si>
  <si>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</si>
  <si>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</si>
  <si>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</si>
  <si>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</si>
  <si>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</si>
  <si>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</si>
  <si>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</si>
  <si>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</si>
  <si>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</si>
  <si>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</si>
  <si>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</si>
  <si>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</si>
  <si>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</si>
  <si>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</si>
  <si>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</si>
  <si>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</si>
  <si>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</si>
  <si>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</si>
  <si>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</si>
  <si>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</si>
  <si>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</si>
  <si>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</si>
  <si>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</si>
  <si>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</si>
  <si>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</si>
  <si>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</si>
  <si>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</si>
  <si>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</si>
  <si>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</si>
  <si>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</si>
  <si>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</si>
  <si>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</si>
  <si>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</si>
  <si>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</si>
  <si>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</si>
  <si>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</si>
  <si>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</si>
  <si>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</si>
  <si>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</si>
  <si>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</si>
  <si>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</si>
  <si>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</si>
  <si>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</si>
  <si>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</si>
  <si>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</si>
  <si>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</si>
  <si>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</si>
  <si>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</si>
  <si>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</si>
  <si>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</si>
  <si>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</si>
  <si>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</si>
  <si>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</si>
  <si>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</si>
  <si>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</si>
  <si>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</si>
  <si>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</si>
  <si>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</si>
  <si>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</si>
  <si>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</si>
  <si>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</si>
  <si>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</si>
  <si>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</si>
  <si>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</si>
  <si>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</si>
  <si>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</si>
  <si>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</si>
  <si>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</si>
  <si>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</si>
  <si>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</si>
  <si>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</si>
  <si>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</si>
  <si>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</si>
  <si>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</si>
  <si>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</si>
  <si>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</si>
  <si>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</si>
  <si>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</si>
  <si>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</si>
  <si>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</si>
  <si>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</si>
  <si>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</si>
  <si>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</si>
  <si>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</si>
  <si>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</si>
  <si>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</si>
  <si>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</si>
  <si>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</si>
  <si>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</si>
  <si>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</si>
  <si>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</si>
  <si>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</si>
  <si>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</si>
  <si>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</si>
  <si>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</si>
  <si>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</si>
  <si>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</si>
  <si>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</si>
  <si>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</si>
  <si>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</si>
  <si>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</si>
  <si>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</si>
  <si>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</si>
  <si>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</si>
  <si>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</si>
  <si>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</si>
  <si>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</si>
  <si>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</si>
  <si>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</si>
  <si>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</si>
  <si>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</si>
  <si>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</si>
  <si>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</si>
  <si>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</si>
  <si>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</si>
  <si>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</si>
  <si>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</si>
  <si>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</si>
  <si>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</si>
  <si>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</si>
  <si>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</si>
  <si>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</si>
  <si>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</si>
  <si>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</si>
  <si>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</si>
  <si>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</si>
  <si>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</si>
  <si>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</si>
  <si>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</si>
  <si>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</si>
  <si>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</si>
  <si>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</si>
  <si>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</si>
  <si>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</si>
  <si>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</si>
  <si>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</si>
  <si>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</si>
  <si>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</si>
  <si>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</si>
  <si>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</si>
  <si>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</si>
  <si>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</si>
  <si>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</si>
  <si>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</si>
  <si>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</si>
  <si>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</si>
  <si>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</si>
  <si>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</si>
  <si>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</si>
  <si>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</si>
  <si>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</si>
  <si>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</si>
  <si>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</si>
  <si>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</si>
  <si>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</si>
  <si>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</si>
  <si>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</si>
  <si>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</si>
  <si>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</si>
  <si>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</si>
  <si>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</si>
  <si>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</si>
  <si>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</si>
  <si>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</si>
  <si>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</si>
  <si>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</si>
  <si>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</si>
  <si>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</si>
  <si>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</si>
  <si>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</si>
  <si>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</si>
  <si>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</si>
  <si>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</si>
  <si>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</si>
  <si>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</si>
  <si>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</si>
  <si>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</si>
  <si>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</si>
  <si>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</si>
  <si>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</si>
  <si>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</si>
  <si>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</si>
  <si>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</si>
  <si>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</si>
  <si>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</si>
  <si>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</si>
  <si>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</si>
  <si>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</si>
  <si>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</si>
  <si>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</si>
  <si>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</si>
  <si>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</si>
  <si>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</si>
  <si>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</si>
  <si>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</si>
  <si>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</si>
  <si>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</si>
  <si>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</si>
  <si>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</si>
  <si>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</si>
  <si>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</si>
  <si>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</si>
  <si>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</si>
  <si>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</si>
  <si>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</si>
  <si>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</si>
  <si>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</si>
  <si>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</si>
  <si>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</si>
  <si>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</si>
  <si>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</si>
  <si>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</si>
  <si>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</si>
  <si>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</si>
  <si>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</si>
  <si>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</si>
  <si>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</si>
  <si>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</si>
  <si>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</si>
  <si>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</si>
  <si>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</si>
  <si>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</si>
  <si>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</si>
  <si>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</si>
  <si>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</si>
  <si>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</si>
  <si>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</si>
  <si>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</si>
  <si>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</si>
  <si>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</si>
  <si>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</si>
  <si>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</si>
  <si>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</si>
  <si>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</si>
  <si>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</si>
  <si>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</si>
  <si>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</si>
  <si>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</si>
  <si>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</si>
  <si>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</si>
  <si>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</si>
  <si>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</si>
  <si>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</si>
  <si>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</si>
  <si>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</si>
  <si>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</si>
  <si>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</si>
  <si>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</si>
  <si>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</si>
  <si>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</si>
  <si>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</si>
  <si>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</si>
  <si>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</si>
  <si>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</si>
  <si>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</si>
  <si>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</si>
  <si>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</si>
  <si>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</si>
  <si>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</si>
  <si>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</si>
  <si>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</si>
  <si>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</si>
  <si>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</si>
  <si>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</si>
  <si>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</si>
  <si>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</si>
  <si>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</si>
  <si>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</si>
  <si>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</si>
  <si>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</si>
  <si>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</si>
  <si>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</si>
  <si>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</si>
  <si>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</si>
  <si>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</si>
  <si>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</si>
  <si>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</si>
  <si>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</si>
  <si>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</si>
  <si>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</si>
  <si>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</si>
  <si>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</si>
  <si>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</si>
  <si>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</si>
  <si>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</si>
  <si>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</si>
  <si>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</si>
  <si>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</si>
  <si>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</si>
  <si>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</si>
  <si>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</si>
  <si>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</si>
  <si>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</si>
  <si>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</si>
  <si>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</si>
  <si>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</si>
  <si>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</si>
  <si>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</si>
  <si>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</si>
  <si>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</si>
  <si>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</si>
  <si>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</si>
  <si>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</si>
  <si>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</si>
  <si>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</si>
  <si>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</si>
  <si>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</si>
  <si>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</si>
  <si>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</si>
  <si>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</si>
  <si>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</si>
  <si>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</si>
  <si>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</si>
  <si>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</si>
  <si>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</si>
  <si>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</si>
  <si>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</si>
  <si>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</si>
  <si>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</si>
  <si>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</si>
  <si>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</si>
  <si>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</si>
  <si>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</si>
  <si>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</si>
  <si>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</si>
  <si>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</si>
  <si>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</si>
  <si>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</si>
  <si>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</si>
  <si>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</si>
  <si>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</si>
  <si>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</si>
  <si>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</si>
  <si>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</si>
  <si>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</si>
  <si>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</si>
  <si>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</si>
  <si>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</si>
  <si>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</si>
  <si>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</si>
  <si>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</si>
  <si>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</si>
  <si>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</si>
  <si>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</si>
  <si>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</si>
  <si>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</si>
  <si>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</si>
  <si>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</si>
  <si>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</si>
  <si>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</si>
  <si>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</si>
  <si>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</si>
  <si>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</si>
  <si>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</si>
  <si>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</si>
  <si>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</si>
  <si>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</si>
  <si>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</si>
  <si>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</si>
  <si>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</si>
  <si>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</si>
  <si>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</si>
  <si>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</si>
  <si>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</si>
  <si>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</si>
  <si>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</si>
  <si>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</si>
  <si>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</si>
  <si>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</si>
  <si>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</si>
  <si>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</si>
  <si>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</si>
  <si>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</si>
  <si>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</si>
  <si>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</si>
  <si>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</si>
  <si>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</si>
  <si>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</si>
  <si>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</si>
  <si>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</si>
  <si>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</si>
  <si>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</si>
  <si>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</si>
  <si>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</si>
  <si>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</si>
  <si>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</si>
  <si>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</si>
  <si>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</si>
  <si>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</si>
  <si>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</si>
  <si>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</si>
  <si>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</si>
  <si>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</si>
  <si>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</si>
  <si>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</si>
  <si>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</si>
  <si>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</si>
  <si>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</si>
  <si>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</si>
  <si>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</si>
  <si>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</si>
  <si>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</si>
  <si>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</si>
  <si>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</si>
  <si>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</si>
  <si>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</si>
  <si>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</si>
  <si>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</si>
  <si>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</si>
  <si>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</si>
  <si>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</si>
  <si>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</si>
  <si>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</si>
  <si>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</si>
  <si>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</si>
  <si>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</si>
  <si>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</si>
  <si>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</si>
  <si>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</si>
  <si>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</si>
  <si>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</si>
  <si>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</si>
  <si>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</si>
  <si>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</si>
  <si>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</si>
  <si>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</si>
  <si>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</si>
  <si>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</si>
  <si>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</si>
  <si>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</si>
  <si>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</si>
  <si>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</si>
  <si>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</si>
  <si>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</si>
  <si>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</si>
  <si>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</si>
  <si>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</si>
  <si>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</si>
  <si>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</si>
  <si>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</si>
  <si>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</si>
  <si>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</si>
  <si>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</si>
  <si>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</si>
  <si>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</si>
  <si>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</si>
  <si>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</si>
  <si>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</si>
  <si>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</si>
  <si>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</si>
  <si>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</si>
  <si>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</si>
  <si>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</si>
  <si>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</si>
  <si>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</si>
  <si>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</si>
  <si>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</si>
  <si>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</si>
  <si>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</si>
  <si>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</si>
  <si>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</si>
  <si>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</si>
  <si>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</si>
  <si>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</si>
  <si>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</si>
  <si>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</si>
  <si>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</si>
  <si>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</si>
  <si>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</si>
  <si>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</si>
  <si>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</si>
  <si>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</si>
  <si>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</si>
  <si>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</si>
  <si>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</si>
  <si>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</si>
  <si>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</si>
  <si>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</si>
  <si>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</si>
  <si>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</si>
  <si>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</si>
  <si>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</si>
  <si>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</si>
  <si>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</si>
  <si>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</si>
  <si>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</si>
  <si>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</si>
  <si>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</si>
  <si>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</si>
  <si>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</si>
  <si>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</si>
  <si>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</si>
  <si>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</si>
  <si>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</si>
  <si>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</si>
  <si>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</si>
  <si>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</si>
  <si>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</si>
  <si>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</si>
  <si>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</si>
  <si>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</si>
  <si>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</si>
  <si>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</si>
  <si>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</si>
  <si>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</si>
  <si>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</si>
  <si>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</si>
  <si>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</si>
  <si>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</si>
  <si>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</si>
  <si>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</si>
  <si>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</si>
  <si>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</si>
  <si>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</si>
  <si>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</si>
  <si>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</si>
  <si>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</si>
  <si>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</si>
  <si>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</si>
  <si>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</si>
  <si>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</si>
  <si>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</si>
  <si>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</si>
  <si>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</si>
  <si>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</si>
  <si>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</si>
  <si>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</si>
  <si>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</si>
  <si>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</si>
  <si>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</si>
  <si>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</si>
  <si>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</si>
  <si>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</si>
  <si>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</si>
  <si>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</si>
  <si>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</si>
  <si>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</si>
  <si>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</si>
  <si>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</si>
  <si>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</si>
  <si>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</si>
  <si>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</si>
  <si>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</si>
  <si>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</si>
  <si>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</si>
  <si>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</si>
  <si>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</si>
  <si>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</si>
  <si>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</si>
  <si>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</si>
  <si>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</si>
  <si>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</si>
  <si>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</si>
  <si>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</si>
  <si>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</si>
  <si>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</si>
  <si>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</si>
  <si>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</si>
  <si>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</si>
  <si>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</si>
  <si>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</si>
  <si>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</si>
  <si>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</si>
  <si>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</si>
  <si>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</si>
  <si>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</si>
  <si>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</si>
  <si>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</si>
  <si>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</si>
  <si>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</si>
  <si>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</si>
  <si>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</si>
  <si>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</si>
  <si>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</si>
  <si>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</si>
  <si>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</si>
  <si>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</si>
  <si>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</si>
  <si>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</si>
  <si>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</si>
  <si>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</si>
  <si>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</si>
  <si>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</si>
  <si>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</si>
  <si>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</si>
  <si>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</si>
  <si>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</si>
  <si>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</si>
  <si>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</si>
  <si>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</si>
  <si>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</si>
  <si>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</si>
  <si>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</si>
  <si>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</si>
  <si>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</si>
  <si>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</si>
  <si>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</si>
  <si>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</si>
  <si>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</si>
  <si>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</si>
  <si>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</si>
  <si>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</si>
  <si>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</si>
  <si>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</si>
  <si>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</si>
  <si>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</si>
  <si>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</si>
  <si>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</si>
  <si>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</si>
  <si>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</si>
  <si>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</si>
  <si>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</si>
  <si>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</si>
  <si>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</si>
  <si>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</si>
  <si>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</si>
  <si>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</si>
  <si>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</si>
  <si>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</si>
  <si>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</si>
  <si>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</si>
  <si>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</si>
  <si>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</si>
  <si>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</si>
  <si>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</si>
  <si>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</si>
  <si>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</si>
  <si>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</si>
  <si>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</si>
  <si>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</si>
  <si>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</si>
  <si>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</si>
  <si>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</si>
  <si>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</si>
  <si>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</si>
  <si>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</si>
  <si>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</si>
  <si>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</si>
  <si>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</si>
  <si>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</si>
  <si>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</si>
  <si>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</si>
  <si>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</si>
  <si>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</si>
  <si>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</si>
  <si>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</si>
  <si>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</si>
  <si>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</si>
  <si>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</si>
  <si>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</si>
  <si>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</si>
  <si>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</si>
  <si>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</si>
  <si>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</si>
  <si>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</si>
  <si>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</si>
  <si>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</si>
  <si>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</si>
  <si>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</si>
  <si>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</si>
  <si>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</si>
  <si>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</si>
  <si>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</si>
  <si>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</si>
  <si>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</si>
  <si>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</si>
  <si>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</si>
  <si>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</si>
  <si>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</si>
  <si>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</si>
  <si>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</si>
  <si>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</si>
  <si>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</si>
  <si>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</si>
  <si>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</si>
  <si>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</si>
  <si>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</si>
  <si>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</si>
  <si>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</si>
  <si>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</si>
  <si>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</si>
  <si>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</si>
  <si>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</si>
  <si>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</si>
  <si>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</si>
  <si>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</si>
  <si>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</si>
  <si>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</si>
  <si>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</si>
  <si>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</si>
  <si>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</si>
  <si>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</si>
  <si>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</si>
  <si>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</si>
  <si>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</si>
  <si>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</si>
  <si>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</si>
  <si>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</si>
  <si>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</si>
  <si>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</si>
  <si>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</si>
  <si>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</si>
  <si>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</si>
  <si>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</si>
  <si>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</si>
  <si>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</si>
  <si>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</si>
  <si>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</si>
  <si>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</si>
  <si>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</si>
  <si>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</si>
  <si>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</si>
  <si>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</si>
  <si>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</si>
  <si>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</si>
  <si>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</si>
  <si>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</si>
  <si>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</si>
  <si>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</si>
  <si>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</si>
  <si>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</si>
  <si>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</si>
  <si>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</si>
  <si>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</si>
  <si>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</si>
  <si>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</si>
  <si>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</si>
  <si>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</si>
  <si>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</si>
  <si>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</si>
  <si>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</si>
  <si>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</si>
  <si>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</si>
  <si>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</si>
  <si>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</si>
  <si>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</si>
  <si>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</si>
  <si>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</si>
  <si>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</si>
  <si>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</si>
  <si>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</si>
  <si>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</si>
  <si>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</si>
  <si>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</si>
  <si>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</si>
  <si>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</si>
  <si>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</si>
  <si>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</si>
  <si>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</si>
  <si>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</si>
  <si>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</si>
  <si>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</si>
  <si>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</si>
  <si>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</si>
  <si>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</si>
  <si>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</si>
  <si>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</si>
  <si>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</si>
  <si>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</si>
  <si>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</si>
  <si>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</si>
  <si>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</si>
  <si>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</si>
  <si>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</si>
  <si>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</si>
  <si>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</si>
  <si>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</si>
  <si>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</si>
  <si>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</si>
  <si>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</si>
  <si>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</si>
  <si>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</si>
  <si>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</si>
  <si>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</si>
  <si>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</si>
  <si>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</si>
  <si>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</si>
  <si>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</si>
  <si>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</si>
  <si>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</si>
  <si>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</si>
  <si>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</si>
  <si>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</si>
  <si>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</si>
  <si>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</si>
  <si>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</si>
  <si>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</si>
  <si>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</si>
  <si>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</si>
  <si>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</si>
  <si>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</si>
  <si>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</si>
  <si>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</si>
  <si>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</si>
  <si>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</si>
  <si>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</si>
  <si>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</si>
  <si>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</si>
  <si>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</si>
  <si>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</si>
  <si>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</si>
  <si>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</si>
  <si>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</si>
  <si>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</si>
  <si>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</si>
  <si>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</si>
  <si>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</si>
  <si>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</si>
  <si>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</si>
  <si>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</si>
  <si>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</si>
  <si>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</si>
  <si>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</si>
  <si>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</si>
  <si>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</si>
  <si>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</si>
  <si>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</si>
  <si>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</si>
  <si>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</si>
  <si>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</si>
  <si>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</si>
  <si>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</si>
  <si>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</si>
  <si>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</si>
  <si>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</si>
  <si>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</si>
  <si>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</si>
  <si>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</si>
  <si>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</si>
  <si>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</si>
  <si>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</si>
  <si>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</si>
  <si>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</si>
  <si>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</si>
  <si>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</si>
  <si>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</si>
  <si>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</si>
  <si>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</si>
  <si>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</si>
  <si>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</si>
  <si>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</si>
  <si>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</si>
  <si>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</si>
  <si>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</si>
  <si>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</si>
  <si>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</si>
  <si>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</si>
  <si>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</si>
  <si>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</si>
  <si>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</si>
  <si>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</si>
  <si>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</si>
  <si>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</si>
  <si>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</si>
  <si>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</si>
  <si>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</si>
  <si>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</si>
  <si>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</si>
  <si>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</si>
  <si>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</si>
  <si>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</si>
  <si>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</si>
  <si>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</si>
  <si>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</si>
  <si>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</si>
  <si>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</si>
  <si>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</si>
  <si>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</si>
  <si>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</si>
  <si>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</si>
  <si>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</si>
  <si>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</si>
  <si>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</si>
  <si>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</si>
  <si>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</si>
  <si>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</si>
  <si>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</si>
  <si>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</si>
  <si>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</si>
  <si>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</si>
  <si>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</si>
  <si>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</si>
  <si>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</si>
  <si>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</si>
  <si>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</si>
  <si>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</si>
  <si>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</si>
  <si>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</si>
  <si>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</si>
  <si>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</si>
  <si>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</si>
  <si>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</si>
  <si>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</si>
  <si>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</si>
  <si>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</si>
  <si>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</si>
  <si>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</si>
  <si>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</si>
  <si>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</si>
  <si>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</si>
  <si>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</si>
  <si>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</si>
  <si>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</si>
  <si>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</si>
  <si>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</si>
  <si>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</si>
  <si>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</si>
  <si>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</si>
  <si>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</si>
  <si>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</si>
  <si>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</si>
  <si>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</si>
  <si>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</si>
  <si>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</si>
  <si>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</si>
  <si>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</si>
  <si>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</si>
  <si>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</si>
  <si>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</si>
  <si>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</si>
  <si>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</si>
  <si>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</si>
  <si>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</si>
  <si>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</si>
  <si>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</si>
  <si>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</si>
  <si>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</si>
  <si>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</si>
  <si>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</si>
  <si>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</si>
  <si>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</si>
  <si>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</si>
  <si>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</si>
  <si>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</si>
  <si>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</si>
  <si>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</si>
  <si>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</si>
  <si>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</si>
  <si>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</si>
  <si>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</si>
  <si>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</si>
  <si>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</si>
  <si>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</si>
  <si>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</si>
  <si>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</si>
  <si>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</si>
  <si>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</si>
  <si>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</si>
  <si>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</si>
  <si>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</si>
  <si>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</si>
  <si>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</si>
  <si>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</si>
  <si>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</si>
  <si>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</si>
  <si>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</si>
  <si>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</si>
  <si>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</si>
  <si>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</si>
  <si>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</si>
  <si>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</si>
  <si>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</si>
  <si>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</si>
  <si>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</si>
  <si>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</si>
  <si>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</si>
  <si>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</si>
  <si>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</si>
  <si>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</si>
  <si>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</si>
  <si>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</si>
  <si>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</si>
  <si>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</si>
  <si>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</si>
  <si>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</si>
  <si>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</si>
  <si>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</si>
  <si>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</si>
  <si>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</si>
  <si>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</si>
  <si>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</si>
  <si>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</si>
  <si>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</si>
  <si>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</si>
  <si>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</si>
  <si>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</si>
  <si>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</si>
  <si>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</si>
  <si>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</si>
  <si>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</si>
  <si>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</si>
  <si>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</si>
  <si>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</si>
  <si>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</si>
  <si>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</si>
  <si>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</si>
  <si>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</si>
  <si>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</si>
  <si>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</si>
  <si>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</si>
  <si>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</si>
  <si>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</si>
  <si>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</si>
  <si>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</si>
  <si>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</si>
  <si>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</si>
  <si>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</si>
  <si>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</si>
  <si>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</si>
  <si>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</si>
  <si>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</si>
  <si>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</si>
  <si>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</si>
  <si>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</si>
  <si>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</si>
  <si>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</si>
  <si>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</si>
  <si>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</si>
  <si>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</si>
  <si>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</si>
  <si>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</si>
  <si>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</si>
  <si>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</si>
  <si>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</si>
  <si>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</si>
  <si>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</si>
  <si>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</si>
  <si>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</si>
  <si>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</si>
  <si>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</si>
  <si>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</si>
  <si>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</si>
  <si>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</si>
  <si>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</si>
  <si>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</si>
  <si>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</si>
  <si>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</si>
  <si>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</si>
  <si>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</si>
  <si>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</si>
  <si>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</si>
  <si>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</si>
  <si>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</si>
  <si>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</si>
  <si>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</si>
  <si>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</si>
  <si>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</si>
  <si>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</si>
  <si>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</si>
  <si>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</si>
  <si>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</si>
  <si>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</si>
  <si>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</si>
  <si>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</si>
  <si>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</si>
  <si>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</si>
  <si>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</si>
  <si>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</si>
  <si>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</si>
  <si>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</si>
  <si>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</si>
  <si>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</si>
  <si>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</si>
  <si>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</si>
  <si>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</si>
  <si>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</si>
  <si>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</si>
  <si>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</si>
  <si>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</si>
  <si>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</si>
  <si>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</si>
  <si>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</si>
  <si>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</si>
  <si>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</si>
  <si>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</si>
  <si>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</si>
  <si>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</si>
  <si>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</si>
  <si>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</si>
  <si>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</si>
  <si>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</si>
  <si>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</si>
  <si>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</si>
  <si>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</si>
  <si>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</si>
  <si>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</si>
  <si>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</si>
  <si>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</si>
  <si>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</si>
  <si>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</si>
  <si>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</si>
  <si>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</si>
  <si>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</si>
  <si>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</si>
  <si>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</si>
  <si>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</si>
  <si>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</si>
  <si>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</si>
  <si>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</si>
  <si>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</si>
  <si>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</si>
  <si>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</si>
  <si>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</si>
  <si>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</si>
  <si>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</si>
  <si>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</si>
  <si>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</si>
  <si>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</si>
  <si>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</si>
  <si>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</si>
  <si>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</si>
  <si>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</si>
  <si>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</si>
  <si>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</si>
  <si>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</si>
  <si>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</si>
  <si>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</si>
  <si>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</si>
  <si>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</si>
  <si>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</si>
  <si>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</si>
  <si>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</si>
  <si>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</si>
  <si>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</si>
  <si>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</si>
  <si>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</si>
  <si>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</si>
  <si>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</si>
  <si>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</si>
  <si>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</si>
  <si>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</si>
  <si>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</si>
  <si>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</si>
  <si>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</si>
  <si>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</si>
  <si>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</si>
  <si>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</si>
  <si>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</si>
  <si>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</si>
  <si>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</si>
  <si>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</si>
  <si>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</si>
  <si>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</si>
  <si>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</si>
  <si>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</si>
  <si>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</si>
  <si>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</si>
  <si>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</si>
  <si>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</si>
  <si>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</si>
  <si>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</si>
  <si>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</si>
  <si>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</si>
  <si>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</si>
  <si>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</si>
  <si>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</si>
  <si>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</si>
  <si>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</si>
  <si>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</si>
  <si>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</si>
  <si>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</si>
  <si>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</si>
  <si>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</si>
  <si>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</si>
  <si>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</si>
  <si>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</si>
  <si>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</si>
  <si>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</si>
  <si>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</si>
  <si>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</si>
  <si>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</si>
  <si>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</si>
  <si>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</si>
  <si>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</si>
  <si>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</si>
  <si>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</si>
  <si>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</si>
  <si>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</si>
  <si>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</si>
  <si>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</si>
  <si>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</si>
  <si>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</si>
  <si>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</si>
  <si>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</si>
  <si>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</si>
  <si>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</si>
  <si>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</si>
  <si>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</si>
  <si>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</si>
  <si>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</si>
  <si>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</si>
  <si>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</si>
  <si>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</si>
  <si>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</si>
  <si>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</si>
  <si>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</si>
  <si>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</si>
  <si>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</si>
  <si>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</si>
  <si>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</si>
  <si>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</si>
  <si>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</si>
  <si>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</si>
  <si>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</si>
  <si>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</si>
  <si>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</si>
  <si>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</si>
  <si>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</si>
  <si>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</si>
  <si>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</si>
  <si>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</si>
  <si>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</si>
  <si>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</si>
  <si>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</si>
  <si>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</si>
  <si>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</si>
  <si>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</si>
  <si>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</si>
  <si>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</si>
  <si>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</si>
  <si>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</si>
  <si>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</si>
  <si>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</si>
  <si>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</si>
  <si>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</si>
  <si>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</si>
  <si>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</si>
  <si>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</si>
  <si>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</si>
  <si>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</si>
  <si>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</si>
  <si>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</si>
  <si>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</si>
  <si>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</si>
  <si>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</si>
  <si>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</si>
  <si>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</si>
  <si>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</si>
  <si>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</si>
  <si>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</si>
  <si>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</si>
  <si>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</si>
  <si>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</si>
  <si>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</si>
  <si>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</si>
  <si>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</si>
  <si>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</si>
  <si>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</si>
  <si>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</si>
  <si>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</si>
  <si>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</si>
  <si>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</si>
  <si>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</si>
  <si>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</si>
  <si>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</si>
  <si>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</si>
  <si>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</si>
  <si>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</si>
  <si>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</si>
  <si>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</si>
  <si>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</si>
  <si>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</si>
  <si>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</si>
  <si>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</si>
  <si>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</si>
  <si>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</si>
  <si>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</si>
  <si>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</si>
  <si>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</si>
  <si>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</si>
  <si>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</si>
  <si>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</si>
  <si>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</si>
  <si>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</si>
  <si>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</si>
  <si>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</si>
  <si>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</si>
  <si>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</si>
  <si>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</si>
  <si>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</si>
  <si>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</si>
  <si>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</si>
  <si>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</si>
  <si>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</si>
  <si>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</si>
  <si>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</si>
  <si>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</si>
  <si>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</si>
  <si>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</si>
  <si>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</si>
  <si>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</si>
  <si>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</si>
  <si>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</si>
  <si>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</si>
  <si>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</si>
  <si>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</si>
  <si>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</si>
  <si>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</si>
  <si>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</si>
  <si>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</si>
  <si>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</si>
  <si>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</si>
  <si>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</si>
  <si>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</si>
  <si>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</si>
  <si>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</si>
  <si>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</si>
  <si>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</si>
  <si>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</si>
  <si>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</si>
  <si>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</si>
  <si>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</si>
  <si>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</si>
  <si>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</si>
  <si>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</si>
  <si>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</si>
  <si>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</si>
  <si>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</si>
  <si>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</si>
  <si>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</si>
  <si>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</si>
  <si>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</si>
  <si>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</si>
  <si>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</si>
  <si>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</si>
  <si>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</si>
  <si>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</si>
  <si>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</si>
  <si>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</si>
  <si>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</si>
  <si>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</si>
  <si>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</si>
  <si>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</si>
  <si>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</si>
  <si>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</si>
  <si>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</si>
  <si>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</si>
  <si>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</si>
  <si>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</si>
  <si>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</si>
  <si>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</si>
  <si>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</si>
  <si>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</si>
  <si>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</si>
  <si>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</si>
  <si>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</si>
  <si>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</si>
  <si>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</si>
  <si>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</si>
  <si>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</si>
  <si>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</si>
  <si>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</si>
  <si>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</si>
  <si>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</si>
  <si>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</si>
  <si>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</si>
  <si>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</si>
  <si>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</si>
  <si>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</si>
  <si>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</si>
  <si>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</si>
  <si>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</si>
  <si>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</si>
  <si>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</si>
  <si>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</si>
  <si>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</si>
  <si>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</si>
  <si>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</si>
  <si>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</si>
  <si>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</si>
  <si>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</si>
  <si>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</si>
  <si>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</si>
  <si>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</si>
  <si>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</si>
  <si>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</si>
  <si>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</si>
  <si>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</si>
  <si>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</si>
  <si>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</si>
  <si>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</si>
  <si>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</si>
  <si>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</si>
  <si>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</si>
  <si>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</si>
  <si>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</si>
  <si>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</si>
  <si>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</si>
  <si>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</si>
  <si>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</si>
  <si>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</si>
  <si>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</si>
  <si>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</si>
  <si>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</si>
  <si>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</si>
  <si>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</si>
  <si>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</si>
  <si>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</si>
  <si>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</si>
  <si>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</si>
  <si>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</si>
  <si>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</si>
  <si>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</si>
  <si>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</si>
  <si>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</si>
  <si>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</si>
  <si>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</si>
  <si>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</si>
  <si>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</si>
  <si>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</si>
  <si>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</si>
  <si>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</si>
  <si>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</si>
  <si>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</si>
  <si>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</si>
  <si>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</si>
  <si>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</si>
  <si>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</si>
  <si>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</si>
  <si>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</si>
  <si>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</si>
  <si>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</si>
  <si>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</si>
  <si>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</si>
  <si>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</si>
  <si>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</si>
  <si>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</si>
  <si>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</si>
  <si>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</si>
  <si>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</si>
  <si>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</si>
  <si>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</si>
  <si>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</si>
  <si>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</si>
  <si>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</si>
  <si>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</si>
  <si>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</si>
  <si>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</si>
  <si>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</si>
  <si>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</si>
  <si>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</si>
  <si>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</si>
  <si>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</si>
  <si>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</si>
  <si>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</si>
  <si>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</si>
  <si>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</si>
  <si>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</si>
  <si>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</si>
  <si>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</si>
  <si>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</si>
  <si>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</si>
  <si>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</si>
  <si>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</si>
  <si>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</si>
  <si>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</si>
  <si>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</si>
  <si>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</si>
  <si>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</si>
  <si>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</si>
  <si>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</si>
  <si>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</si>
  <si>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</si>
  <si>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</si>
  <si>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</si>
  <si>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</si>
  <si>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</si>
  <si>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</si>
  <si>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</si>
  <si>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</si>
  <si>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</si>
  <si>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</si>
  <si>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</si>
  <si>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</si>
  <si>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</si>
  <si>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</si>
  <si>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</si>
  <si>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</si>
  <si>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</si>
  <si>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</si>
  <si>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</si>
  <si>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</si>
  <si>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</si>
  <si>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</si>
  <si>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</si>
  <si>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</si>
  <si>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</si>
  <si>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</si>
  <si>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</si>
  <si>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</si>
  <si>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</si>
  <si>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</si>
  <si>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</si>
  <si>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</si>
  <si>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</si>
  <si>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</si>
  <si>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</si>
  <si>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</si>
  <si>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</si>
  <si>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</si>
  <si>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</si>
  <si>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</si>
  <si>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</si>
  <si>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</si>
  <si>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</si>
  <si>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</si>
  <si>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</si>
  <si>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</si>
  <si>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</si>
  <si>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</si>
  <si>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</si>
  <si>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</si>
  <si>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</si>
  <si>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</si>
  <si>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</si>
  <si>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</si>
  <si>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</si>
  <si>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</si>
  <si>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</si>
  <si>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</si>
  <si>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</si>
  <si>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</si>
  <si>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</si>
  <si>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</si>
  <si>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</si>
  <si>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</si>
  <si>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</si>
  <si>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</si>
  <si>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</si>
  <si>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</si>
  <si>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</si>
  <si>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</si>
  <si>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</si>
  <si>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</si>
  <si>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</si>
  <si>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</si>
  <si>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</si>
  <si>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</si>
  <si>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</si>
  <si>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</si>
  <si>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</si>
  <si>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</si>
  <si>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</si>
  <si>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</si>
  <si>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</si>
  <si>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</si>
  <si>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</si>
  <si>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</si>
  <si>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</si>
  <si>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</si>
  <si>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</si>
  <si>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</si>
  <si>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</si>
  <si>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</si>
  <si>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</si>
  <si>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</si>
  <si>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</si>
  <si>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</si>
  <si>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</si>
  <si>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</si>
  <si>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</si>
  <si>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</si>
  <si>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</si>
  <si>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</si>
  <si>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</si>
  <si>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</si>
  <si>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</si>
  <si>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</si>
  <si>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</si>
  <si>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</si>
  <si>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</si>
  <si>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</si>
  <si>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</si>
  <si>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</si>
  <si>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</si>
  <si>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</si>
  <si>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</si>
  <si>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</si>
  <si>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</si>
  <si>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</si>
  <si>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</si>
  <si>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</si>
  <si>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</si>
  <si>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</si>
  <si>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</si>
  <si>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</si>
  <si>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</si>
  <si>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</si>
  <si>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</si>
  <si>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</si>
  <si>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</si>
  <si>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</si>
  <si>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</si>
  <si>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</si>
  <si>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</si>
  <si>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</si>
  <si>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</si>
  <si>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</si>
  <si>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</si>
  <si>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</si>
  <si>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</si>
  <si>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</si>
  <si>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</si>
  <si>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</si>
  <si>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</si>
  <si>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</si>
  <si>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</si>
  <si>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</si>
  <si>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</si>
  <si>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</si>
  <si>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</si>
  <si>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</si>
  <si>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</si>
  <si>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</si>
  <si>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</si>
  <si>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</si>
  <si>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</si>
  <si>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</si>
  <si>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</si>
  <si>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</si>
  <si>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</si>
  <si>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</si>
  <si>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</si>
  <si>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</si>
  <si>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</si>
  <si>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</si>
  <si>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</si>
  <si>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</si>
  <si>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</si>
  <si>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</si>
  <si>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</si>
  <si>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</si>
  <si>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</si>
  <si>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</si>
  <si>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</si>
  <si>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</si>
  <si>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</si>
  <si>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</si>
  <si>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</si>
  <si>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</si>
  <si>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</si>
  <si>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</si>
  <si>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</si>
  <si>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</si>
  <si>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</si>
  <si>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</si>
  <si>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</si>
  <si>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</si>
  <si>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</si>
  <si>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</si>
  <si>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</si>
  <si>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</si>
  <si>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</si>
  <si>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</si>
  <si>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</si>
  <si>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</si>
  <si>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</si>
  <si>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</si>
  <si>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</si>
  <si>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</si>
  <si>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</si>
  <si>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</si>
  <si>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</si>
  <si>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</si>
  <si>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</si>
  <si>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</si>
  <si>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</si>
  <si>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</si>
  <si>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</si>
  <si>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</si>
  <si>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</si>
  <si>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</si>
  <si>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</si>
  <si>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</si>
  <si>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</si>
  <si>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</si>
  <si>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</si>
  <si>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</si>
  <si>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</si>
  <si>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</si>
  <si>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</si>
  <si>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</si>
  <si>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</si>
  <si>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</si>
  <si>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</si>
  <si>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</si>
  <si>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</si>
  <si>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</si>
  <si>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</si>
  <si>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</si>
  <si>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</si>
  <si>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</si>
  <si>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</si>
  <si>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</si>
  <si>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</si>
  <si>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</si>
  <si>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</si>
  <si>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</si>
  <si>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</si>
  <si>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</si>
  <si>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</si>
  <si>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</si>
  <si>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</si>
  <si>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</si>
  <si>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</si>
  <si>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</si>
  <si>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</si>
  <si>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</si>
  <si>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</si>
  <si>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</si>
  <si>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</si>
  <si>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</si>
  <si>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</si>
  <si>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</si>
  <si>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</si>
  <si>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</si>
  <si>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</si>
  <si>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</si>
  <si>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</si>
  <si>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</si>
  <si>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</si>
  <si>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</si>
  <si>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</si>
  <si>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</si>
  <si>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</si>
  <si>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</si>
  <si>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</si>
  <si>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</si>
  <si>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</si>
  <si>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</si>
  <si>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</si>
  <si>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</si>
  <si>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</si>
  <si>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</si>
  <si>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</si>
  <si>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</si>
  <si>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</si>
  <si>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</si>
  <si>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</si>
  <si>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</si>
  <si>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</si>
  <si>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</si>
  <si>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</si>
  <si>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</si>
  <si>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</si>
  <si>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</si>
  <si>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</si>
  <si>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</si>
  <si>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</si>
  <si>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</si>
  <si>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</si>
  <si>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</si>
  <si>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</si>
  <si>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</si>
  <si>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</si>
  <si>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</si>
  <si>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</si>
  <si>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</si>
  <si>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</si>
  <si>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</si>
  <si>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</si>
  <si>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</si>
  <si>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</si>
  <si>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</si>
  <si>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</si>
  <si>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</si>
  <si>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</si>
  <si>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</si>
  <si>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</si>
  <si>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</si>
  <si>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</si>
  <si>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</si>
  <si>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</si>
  <si>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</si>
  <si>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</si>
  <si>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</si>
  <si>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</si>
  <si>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</si>
  <si>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</si>
  <si>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</si>
  <si>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</si>
  <si>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</si>
  <si>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</si>
  <si>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</si>
  <si>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</si>
  <si>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</si>
  <si>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</si>
  <si>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</si>
  <si>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</si>
  <si>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</si>
  <si>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</si>
  <si>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</si>
  <si>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</si>
  <si>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</si>
  <si>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</si>
  <si>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</si>
  <si>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</si>
  <si>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</si>
  <si>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</si>
  <si>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</si>
  <si>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</si>
  <si>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</si>
  <si>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</si>
  <si>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</si>
  <si>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</si>
  <si>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</si>
  <si>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</si>
  <si>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</si>
  <si>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</si>
  <si>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</si>
  <si>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</si>
  <si>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</si>
  <si>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</si>
  <si>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</si>
  <si>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</si>
  <si>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</si>
  <si>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</si>
  <si>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</si>
  <si>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</si>
  <si>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</si>
  <si>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</si>
  <si>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</si>
  <si>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</si>
  <si>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</si>
  <si>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</si>
  <si>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</si>
  <si>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</si>
  <si>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</si>
  <si>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</si>
  <si>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</si>
  <si>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</si>
  <si>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</si>
  <si>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</si>
  <si>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</si>
  <si>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</si>
  <si>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</si>
  <si>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</si>
  <si>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</si>
  <si>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</si>
  <si>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</si>
  <si>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</si>
  <si>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</si>
  <si>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</si>
  <si>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</si>
  <si>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</si>
  <si>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</si>
  <si>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</si>
  <si>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</si>
  <si>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</si>
  <si>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</si>
  <si>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</si>
  <si>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</si>
  <si>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</si>
  <si>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</si>
  <si>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</si>
  <si>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</si>
  <si>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</si>
  <si>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</si>
  <si>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</si>
  <si>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</si>
  <si>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</si>
  <si>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</si>
  <si>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</si>
  <si>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</si>
  <si>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</si>
  <si>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</si>
  <si>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</si>
  <si>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</si>
  <si>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</si>
  <si>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</si>
  <si>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</si>
  <si>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</si>
  <si>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</si>
  <si>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</si>
  <si>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</si>
  <si>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</si>
  <si>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</si>
  <si>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</si>
  <si>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</si>
  <si>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</si>
  <si>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</si>
  <si>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</si>
  <si>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</si>
  <si>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</si>
  <si>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</si>
  <si>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</si>
  <si>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</si>
  <si>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</si>
  <si>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</si>
  <si>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</si>
  <si>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</si>
  <si>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</si>
  <si>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</si>
  <si>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</si>
  <si>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</si>
  <si>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</si>
  <si>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</si>
  <si>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</si>
  <si>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</si>
  <si>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</si>
  <si>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</si>
  <si>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</si>
  <si>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</si>
  <si>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</si>
  <si>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</si>
  <si>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</si>
  <si>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</si>
  <si>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</si>
  <si>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</si>
  <si>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</si>
  <si>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</si>
  <si>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</si>
  <si>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</si>
  <si>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</si>
  <si>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</si>
  <si>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</si>
  <si>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</si>
  <si>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</si>
  <si>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</si>
  <si>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</si>
  <si>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</si>
  <si>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</si>
  <si>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</si>
  <si>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</si>
  <si>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</si>
  <si>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</si>
  <si>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</si>
  <si>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</si>
  <si>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</si>
  <si>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</si>
  <si>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</si>
  <si>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</si>
  <si>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</si>
  <si>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</si>
  <si>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</si>
  <si>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</si>
  <si>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</si>
  <si>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</si>
  <si>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</si>
  <si>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</si>
  <si>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</si>
  <si>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</si>
  <si>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</si>
  <si>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</si>
  <si>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</si>
  <si>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</si>
  <si>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</si>
  <si>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</si>
  <si>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</si>
  <si>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</si>
  <si>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</si>
  <si>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</si>
  <si>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</si>
  <si>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</si>
  <si>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</si>
  <si>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</si>
  <si>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</si>
  <si>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</si>
  <si>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</si>
  <si>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</si>
  <si>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</si>
  <si>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</si>
  <si>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</si>
  <si>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</si>
  <si>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</si>
  <si>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</si>
  <si>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</si>
  <si>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</si>
  <si>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</si>
  <si>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</si>
  <si>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</si>
  <si>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</si>
  <si>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</si>
  <si>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</si>
  <si>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</si>
  <si>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</si>
  <si>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</si>
  <si>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</si>
  <si>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</si>
  <si>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</si>
  <si>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</si>
  <si>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</si>
  <si>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</si>
  <si>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</si>
  <si>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</si>
  <si>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</si>
  <si>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</si>
  <si>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</si>
  <si>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</si>
  <si>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</si>
  <si>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</si>
  <si>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</si>
  <si>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</si>
  <si>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</si>
  <si>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</si>
  <si>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</si>
  <si>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</si>
  <si>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</si>
  <si>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</si>
  <si>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</si>
  <si>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</si>
  <si>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</si>
  <si>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</si>
  <si>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</si>
  <si>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</si>
  <si>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</si>
  <si>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</si>
  <si>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</si>
  <si>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</si>
  <si>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</si>
  <si>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</si>
  <si>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</si>
  <si>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</si>
  <si>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</si>
  <si>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</si>
  <si>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</si>
  <si>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</si>
  <si>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</si>
  <si>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</si>
  <si>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</si>
  <si>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</si>
  <si>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</si>
  <si>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</si>
  <si>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</si>
  <si>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</si>
  <si>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</si>
  <si>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</si>
  <si>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</si>
  <si>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</si>
  <si>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</si>
  <si>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</si>
  <si>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</si>
  <si>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</si>
  <si>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</si>
  <si>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</si>
  <si>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</si>
  <si>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</si>
  <si>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</si>
  <si>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</si>
  <si>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</si>
  <si>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</si>
  <si>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</si>
  <si>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</si>
  <si>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</si>
  <si>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</si>
  <si>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</si>
  <si>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</si>
  <si>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</si>
  <si>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</si>
  <si>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</si>
  <si>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</si>
  <si>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</si>
  <si>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</si>
  <si>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</si>
  <si>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</si>
  <si>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</si>
  <si>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</si>
  <si>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</si>
  <si>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</si>
  <si>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</si>
  <si>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</si>
  <si>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</si>
  <si>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</si>
  <si>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</si>
  <si>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</si>
  <si>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</si>
  <si>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</si>
  <si>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</si>
  <si>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</si>
  <si>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</si>
  <si>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</si>
  <si>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</si>
  <si>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</si>
  <si>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</si>
  <si>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</si>
  <si>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</si>
  <si>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</si>
  <si>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</si>
  <si>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</si>
  <si>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</si>
  <si>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</si>
  <si>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</si>
  <si>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</si>
  <si>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</si>
  <si>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</si>
  <si>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</si>
  <si>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</si>
  <si>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</si>
  <si>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</si>
  <si>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</si>
  <si>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</si>
  <si>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</si>
  <si>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</si>
  <si>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</si>
  <si>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</si>
  <si>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</si>
  <si>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</si>
  <si>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</si>
  <si>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</si>
  <si>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</si>
  <si>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</si>
  <si>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</si>
  <si>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</si>
  <si>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</si>
  <si>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</si>
  <si>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</si>
  <si>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</si>
  <si>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</si>
  <si>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</si>
  <si>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</si>
  <si>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</si>
  <si>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</si>
  <si>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</si>
  <si>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</si>
  <si>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</si>
  <si>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</si>
  <si>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</si>
  <si>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</si>
  <si>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</si>
  <si>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</si>
  <si>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</si>
  <si>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</si>
  <si>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</si>
  <si>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</si>
  <si>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</si>
  <si>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</si>
  <si>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</si>
  <si>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</si>
  <si>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</si>
  <si>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</si>
  <si>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</si>
  <si>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</si>
  <si>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</si>
  <si>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</si>
  <si>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</si>
  <si>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</si>
  <si>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</si>
  <si>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</si>
  <si>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</si>
  <si>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</si>
  <si>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</si>
  <si>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</si>
  <si>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</si>
  <si>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</si>
  <si>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</si>
  <si>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</si>
  <si>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</si>
  <si>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</si>
  <si>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</si>
  <si>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</si>
  <si>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</si>
  <si>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</si>
  <si>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</si>
  <si>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</si>
  <si>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</si>
  <si>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</si>
  <si>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</si>
  <si>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</si>
  <si>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</si>
  <si>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</si>
  <si>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</si>
  <si>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</si>
  <si>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</si>
  <si>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</si>
  <si>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</si>
  <si>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</si>
  <si>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</si>
  <si>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</si>
  <si>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</si>
  <si>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</si>
  <si>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</si>
  <si>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</si>
  <si>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</si>
  <si>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</si>
  <si>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</si>
  <si>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</si>
  <si>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</si>
  <si>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</si>
  <si>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</si>
  <si>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</si>
  <si>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</si>
  <si>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</si>
  <si>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</si>
  <si>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</si>
  <si>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</si>
  <si>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</si>
  <si>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</si>
  <si>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</si>
  <si>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</si>
  <si>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</si>
  <si>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</si>
  <si>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</si>
  <si>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</si>
  <si>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</si>
  <si>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</si>
  <si>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</si>
  <si>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</si>
  <si>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</si>
  <si>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</si>
  <si>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</si>
  <si>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</si>
  <si>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</si>
  <si>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</si>
  <si>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</si>
  <si>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</si>
  <si>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</si>
  <si>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</si>
  <si>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</si>
  <si>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</si>
  <si>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</si>
  <si>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</si>
  <si>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</si>
  <si>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</si>
  <si>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</si>
  <si>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</si>
  <si>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</si>
  <si>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</si>
  <si>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</si>
  <si>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</si>
  <si>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</si>
  <si>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</si>
  <si>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</si>
  <si>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</si>
  <si>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</si>
  <si>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</si>
  <si>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</si>
  <si>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</si>
  <si>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</si>
  <si>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</si>
  <si>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</si>
  <si>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</si>
  <si>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</si>
  <si>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</si>
  <si>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</si>
  <si>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</si>
  <si>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</si>
  <si>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</si>
  <si>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</si>
  <si>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</si>
  <si>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</si>
  <si>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</si>
  <si>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</si>
  <si>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</si>
  <si>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</si>
  <si>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</si>
  <si>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</si>
  <si>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</si>
  <si>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</si>
  <si>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</si>
  <si>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</si>
  <si>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</si>
  <si>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</si>
  <si>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</si>
  <si>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</si>
  <si>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</si>
  <si>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</si>
  <si>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</si>
  <si>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</si>
  <si>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</si>
  <si>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</si>
  <si>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</si>
  <si>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</si>
  <si>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</si>
  <si>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</si>
  <si>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</si>
  <si>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</si>
  <si>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</si>
  <si>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</si>
  <si>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</si>
  <si>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</si>
  <si>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</si>
  <si>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</si>
  <si>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</si>
  <si>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</si>
  <si>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</si>
  <si>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</si>
  <si>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</si>
  <si>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</si>
  <si>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</si>
  <si>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</si>
  <si>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</si>
  <si>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</si>
  <si>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</si>
  <si>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</si>
  <si>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</si>
  <si>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</si>
  <si>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</si>
  <si>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</si>
  <si>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</si>
  <si>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</si>
  <si>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</si>
  <si>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</si>
  <si>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</si>
  <si>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</si>
  <si>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</si>
  <si>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</si>
  <si>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</si>
  <si>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</si>
  <si>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</si>
  <si>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</si>
  <si>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</si>
  <si>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</si>
  <si>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</si>
  <si>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</si>
  <si>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</si>
  <si>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</si>
  <si>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</si>
  <si>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</si>
  <si>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</si>
  <si>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</si>
  <si>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</si>
  <si>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</si>
  <si>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</si>
  <si>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</si>
  <si>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</si>
  <si>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</si>
  <si>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</si>
  <si>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</si>
  <si>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</si>
  <si>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</si>
  <si>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</si>
  <si>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</si>
  <si>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</si>
  <si>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</si>
  <si>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</si>
  <si>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</si>
  <si>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</si>
  <si>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</si>
  <si>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</si>
  <si>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</si>
  <si>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</si>
  <si>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</si>
  <si>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</si>
  <si>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</si>
  <si>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</si>
  <si>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</si>
  <si>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</si>
  <si>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</si>
  <si>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</si>
  <si>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</si>
  <si>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</si>
  <si>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</si>
  <si>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</si>
  <si>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</si>
  <si>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</si>
  <si>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</si>
  <si>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</si>
  <si>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</si>
  <si>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</si>
  <si>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</si>
  <si>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</si>
  <si>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</si>
  <si>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</si>
  <si>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</si>
  <si>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</si>
  <si>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</si>
  <si>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</si>
  <si>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</si>
  <si>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</si>
  <si>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</si>
  <si>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</si>
  <si>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</si>
  <si>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</si>
  <si>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</si>
  <si>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</si>
  <si>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</si>
  <si>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</si>
  <si>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</si>
  <si>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</si>
  <si>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</si>
  <si>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</si>
  <si>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</si>
  <si>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</si>
  <si>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</si>
  <si>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</si>
  <si>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</si>
  <si>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</si>
  <si>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</si>
  <si>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</si>
  <si>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</si>
  <si>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</si>
  <si>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</si>
  <si>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</si>
  <si>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</si>
  <si>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</si>
  <si>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</si>
  <si>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</si>
  <si>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</si>
  <si>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</si>
  <si>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</si>
  <si>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</si>
  <si>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</si>
  <si>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</si>
  <si>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</si>
  <si>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</si>
  <si>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</si>
  <si>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</si>
  <si>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</si>
  <si>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</si>
  <si>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</si>
  <si>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</si>
  <si>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</si>
  <si>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</si>
  <si>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</si>
  <si>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</si>
  <si>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</si>
  <si>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</si>
  <si>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</si>
  <si>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</si>
  <si>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</si>
  <si>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</si>
  <si>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</si>
  <si>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</si>
  <si>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</si>
  <si>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</si>
  <si>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</si>
  <si>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</si>
  <si>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</si>
  <si>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</si>
  <si>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</si>
  <si>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</si>
  <si>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</si>
  <si>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</si>
  <si>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</si>
  <si>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</si>
  <si>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</si>
  <si>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</si>
  <si>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</si>
  <si>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</si>
  <si>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</si>
  <si>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</si>
  <si>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</si>
  <si>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</si>
  <si>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</si>
  <si>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</si>
  <si>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</si>
  <si>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</si>
  <si>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</si>
  <si>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</si>
  <si>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</si>
  <si>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</si>
  <si>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</si>
  <si>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</si>
  <si>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</si>
  <si>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</si>
  <si>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</si>
  <si>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</si>
  <si>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</si>
  <si>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</si>
  <si>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</si>
  <si>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</si>
  <si>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</si>
  <si>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</si>
  <si>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</si>
  <si>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</si>
  <si>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</si>
  <si>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</si>
  <si>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</si>
  <si>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</si>
  <si>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</si>
  <si>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</si>
  <si>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</si>
  <si>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</si>
  <si>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</si>
  <si>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</si>
  <si>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</si>
  <si>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</si>
  <si>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</si>
  <si>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</si>
  <si>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</si>
  <si>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</si>
  <si>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</si>
  <si>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</si>
  <si>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</si>
  <si>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</si>
  <si>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</si>
  <si>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</si>
  <si>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</si>
  <si>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</si>
  <si>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</si>
  <si>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</si>
  <si>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</si>
  <si>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</si>
  <si>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</si>
  <si>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</si>
  <si>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</si>
  <si>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</si>
  <si>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</si>
  <si>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</si>
  <si>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</si>
  <si>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</si>
  <si>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</si>
  <si>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</si>
  <si>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</si>
  <si>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</si>
  <si>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</si>
  <si>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</si>
  <si>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</si>
  <si>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</si>
  <si>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</si>
  <si>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</si>
  <si>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</si>
  <si>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</si>
  <si>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</si>
  <si>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</si>
  <si>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</si>
  <si>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</si>
  <si>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</si>
  <si>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</si>
  <si>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</si>
  <si>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</si>
  <si>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</si>
  <si>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</si>
  <si>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</si>
  <si>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</si>
  <si>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</si>
  <si>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</si>
  <si>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</si>
  <si>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</si>
  <si>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</si>
  <si>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</si>
  <si>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</si>
  <si>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</si>
  <si>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</si>
  <si>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</si>
  <si>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</si>
  <si>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</si>
  <si>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</si>
  <si>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</si>
  <si>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</si>
  <si>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</si>
  <si>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</si>
  <si>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</si>
  <si>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</si>
  <si>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</si>
  <si>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</si>
  <si>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</si>
  <si>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</si>
  <si>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</si>
  <si>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</si>
  <si>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</si>
  <si>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</si>
  <si>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</si>
  <si>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</si>
  <si>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</si>
  <si>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</si>
  <si>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</si>
  <si>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</si>
  <si>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</si>
  <si>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</si>
  <si>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</si>
  <si>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</si>
  <si>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</si>
  <si>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</si>
  <si>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</si>
  <si>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</si>
  <si>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</si>
  <si>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</si>
  <si>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</si>
  <si>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</si>
  <si>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</si>
  <si>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</si>
  <si>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</si>
  <si>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</si>
  <si>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</si>
  <si>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</si>
  <si>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</si>
  <si>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</si>
  <si>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</si>
  <si>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</si>
  <si>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</si>
  <si>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</si>
  <si>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</si>
  <si>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</si>
  <si>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</si>
  <si>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</si>
  <si>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</si>
  <si>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</si>
  <si>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</si>
  <si>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</si>
  <si>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</si>
  <si>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</si>
  <si>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</si>
  <si>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</si>
  <si>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</si>
  <si>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</si>
  <si>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</si>
  <si>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</si>
  <si>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</si>
  <si>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</si>
  <si>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</si>
  <si>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</si>
  <si>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</si>
  <si>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</si>
  <si>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</si>
  <si>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</si>
  <si>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</si>
  <si>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</si>
  <si>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</si>
  <si>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</si>
  <si>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</si>
  <si>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</si>
  <si>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</si>
  <si>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</si>
  <si>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</si>
  <si>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</si>
  <si>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</si>
  <si>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</si>
  <si>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</si>
  <si>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</si>
  <si>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</si>
  <si>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</si>
  <si>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</si>
  <si>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</si>
  <si>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</si>
  <si>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</si>
  <si>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</si>
  <si>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</si>
  <si>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</si>
  <si>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</si>
  <si>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</si>
  <si>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</si>
  <si>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</si>
  <si>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</si>
  <si>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</si>
  <si>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</si>
  <si>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</si>
  <si>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</si>
  <si>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</si>
  <si>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</si>
  <si>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</si>
  <si>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</si>
  <si>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</si>
  <si>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</si>
  <si>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</si>
  <si>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</si>
  <si>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</si>
  <si>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</si>
  <si>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</si>
  <si>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</si>
  <si>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</si>
  <si>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</si>
  <si>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</si>
  <si>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</si>
  <si>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</si>
  <si>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</si>
  <si>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</si>
  <si>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</si>
  <si>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</si>
  <si>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</si>
  <si>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</si>
  <si>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</si>
  <si>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</si>
  <si>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</si>
  <si>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</si>
  <si>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</si>
  <si>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</si>
  <si>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</si>
  <si>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</si>
  <si>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</si>
  <si>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</si>
  <si>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</si>
  <si>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</si>
  <si>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</si>
  <si>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</si>
  <si>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</si>
  <si>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</si>
  <si>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</si>
  <si>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</si>
  <si>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</si>
  <si>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</si>
  <si>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</si>
  <si>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</si>
  <si>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</si>
  <si>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</si>
  <si>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</si>
  <si>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</si>
  <si>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</si>
  <si>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</si>
  <si>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</si>
  <si>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</si>
  <si>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</si>
  <si>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</si>
  <si>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</si>
  <si>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</si>
  <si>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</si>
  <si>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</si>
  <si>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</si>
  <si>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</si>
  <si>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</si>
  <si>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</si>
  <si>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</si>
  <si>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</si>
  <si>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</si>
  <si>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</si>
  <si>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</si>
  <si>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</si>
  <si>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</si>
  <si>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</si>
  <si>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</si>
  <si>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</si>
  <si>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</si>
  <si>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</si>
  <si>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</si>
  <si>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</si>
  <si>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</si>
  <si>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</si>
  <si>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</si>
  <si>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</si>
  <si>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</si>
  <si>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</si>
  <si>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</si>
  <si>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</si>
  <si>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</si>
  <si>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</si>
  <si>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</si>
  <si>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</si>
  <si>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</si>
  <si>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</si>
  <si>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</si>
  <si>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</si>
  <si>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</si>
  <si>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</si>
  <si>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</si>
  <si>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</si>
  <si>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</si>
  <si>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</si>
  <si>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</si>
  <si>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</si>
  <si>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</si>
  <si>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</si>
  <si>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</si>
  <si>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</si>
  <si>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</si>
  <si>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</si>
  <si>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</si>
  <si>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</si>
  <si>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</si>
  <si>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</si>
  <si>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</si>
  <si>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</si>
  <si>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</si>
  <si>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</si>
  <si>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</si>
  <si>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</si>
  <si>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</si>
  <si>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</si>
  <si>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</si>
  <si>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</si>
  <si>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</si>
  <si>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</si>
  <si>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</si>
  <si>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</si>
  <si>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</si>
  <si>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</si>
  <si>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</si>
  <si>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</si>
  <si>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</si>
  <si>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</si>
  <si>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</si>
  <si>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</si>
  <si>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</si>
  <si>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</si>
  <si>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</si>
  <si>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</si>
  <si>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</si>
  <si>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</si>
  <si>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</si>
  <si>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</si>
  <si>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</si>
  <si>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</si>
  <si>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</si>
  <si>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</si>
  <si>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</si>
  <si>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</si>
  <si>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</si>
  <si>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</si>
  <si>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</si>
  <si>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</si>
  <si>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</si>
  <si>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</si>
  <si>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</si>
  <si>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</si>
  <si>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</si>
  <si>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</si>
  <si>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</si>
  <si>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</si>
  <si>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</si>
  <si>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</si>
  <si>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</si>
  <si>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</si>
  <si>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</si>
  <si>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</si>
  <si>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</si>
  <si>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</si>
  <si>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</si>
  <si>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</si>
  <si>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</si>
  <si>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</si>
  <si>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</si>
  <si>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</si>
  <si>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</si>
  <si>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</si>
  <si>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</si>
  <si>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</si>
  <si>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</si>
  <si>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</si>
  <si>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</si>
  <si>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</si>
  <si>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</si>
  <si>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</si>
  <si>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</si>
  <si>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</si>
  <si>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</si>
  <si>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</si>
  <si>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</si>
  <si>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</si>
  <si>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</si>
  <si>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</si>
  <si>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</si>
  <si>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</si>
  <si>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</si>
  <si>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</si>
  <si>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</si>
  <si>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</si>
  <si>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</si>
  <si>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</si>
  <si>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</si>
  <si>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</si>
  <si>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</si>
  <si>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</si>
  <si>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</si>
  <si>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</si>
  <si>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</si>
  <si>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</si>
  <si>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</si>
  <si>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</si>
  <si>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</si>
  <si>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</si>
  <si>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</si>
  <si>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</si>
  <si>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</si>
  <si>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</si>
  <si>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</si>
  <si>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</si>
  <si>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</si>
  <si>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</si>
  <si>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</si>
  <si>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</si>
  <si>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</si>
  <si>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</si>
  <si>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</si>
  <si>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</si>
  <si>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</si>
  <si>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</si>
  <si>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</si>
  <si>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</si>
  <si>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</si>
  <si>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</si>
  <si>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</si>
  <si>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</si>
  <si>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</si>
  <si>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</si>
  <si>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</si>
  <si>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</si>
  <si>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</si>
  <si>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</si>
  <si>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</si>
  <si>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</si>
  <si>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</si>
  <si>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</si>
  <si>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</si>
  <si>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</si>
  <si>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</si>
  <si>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</si>
  <si>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</si>
  <si>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</si>
  <si>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</si>
  <si>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</si>
  <si>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</si>
  <si>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</si>
  <si>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</si>
  <si>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</si>
  <si>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</si>
  <si>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</si>
  <si>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</si>
  <si>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</si>
  <si>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</si>
  <si>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</si>
  <si>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</si>
  <si>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</si>
  <si>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</si>
  <si>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</si>
  <si>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</si>
  <si>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</si>
  <si>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</si>
  <si>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</si>
  <si>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</si>
  <si>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</si>
  <si>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</si>
  <si>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</si>
  <si>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</si>
  <si>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</si>
  <si>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</si>
  <si>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</si>
  <si>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</si>
  <si>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</si>
  <si>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</si>
  <si>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</si>
  <si>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</si>
  <si>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</si>
  <si>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</si>
  <si>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</si>
  <si>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</si>
  <si>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</si>
  <si>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</si>
  <si>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</si>
  <si>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</si>
  <si>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</si>
  <si>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</si>
  <si>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</si>
  <si>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</si>
  <si>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</si>
  <si>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</si>
  <si>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</si>
  <si>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</si>
  <si>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</si>
  <si>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</si>
  <si>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</si>
  <si>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</si>
  <si>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</si>
  <si>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</si>
  <si>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</si>
  <si>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</si>
  <si>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</si>
  <si>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</si>
  <si>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</si>
  <si>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</si>
  <si>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</si>
  <si>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</si>
  <si>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</si>
  <si>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</si>
  <si>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</si>
  <si>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</si>
  <si>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</si>
  <si>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</si>
  <si>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</si>
  <si>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</si>
  <si>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</si>
  <si>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</si>
  <si>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</si>
  <si>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</si>
  <si>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</si>
  <si>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</si>
  <si>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</si>
  <si>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</si>
  <si>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</si>
  <si>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</si>
  <si>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</si>
  <si>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</si>
  <si>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</si>
  <si>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</si>
  <si>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</si>
  <si>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</si>
  <si>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</si>
  <si>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</si>
  <si>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</si>
  <si>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</si>
  <si>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</si>
  <si>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</si>
  <si>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</si>
  <si>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</si>
  <si>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</si>
  <si>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</si>
  <si>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</si>
  <si>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</si>
  <si>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</si>
  <si>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</si>
  <si>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</si>
  <si>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</si>
  <si>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</si>
  <si>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</si>
  <si>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</si>
  <si>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</si>
  <si>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</si>
  <si>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</si>
  <si>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</si>
  <si>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</si>
  <si>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</si>
  <si>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</si>
  <si>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</si>
  <si>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</si>
  <si>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</si>
  <si>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</si>
  <si>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</si>
  <si>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</si>
  <si>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</si>
  <si>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</si>
  <si>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</si>
  <si>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</si>
  <si>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</si>
  <si>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</si>
  <si>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</si>
  <si>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</si>
  <si>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</si>
  <si>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</si>
  <si>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</si>
  <si>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</si>
  <si>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</si>
  <si>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</si>
  <si>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</si>
  <si>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</si>
  <si>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</si>
  <si>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</si>
  <si>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</si>
  <si>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</si>
  <si>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</si>
  <si>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</si>
  <si>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</si>
  <si>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</si>
  <si>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</si>
  <si>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</si>
  <si>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</si>
  <si>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</si>
  <si>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</si>
  <si>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</si>
  <si>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</si>
  <si>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</si>
  <si>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</si>
  <si>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</si>
  <si>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</si>
  <si>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</si>
  <si>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</si>
  <si>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</si>
  <si>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</si>
  <si>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</si>
  <si>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</si>
  <si>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</si>
  <si>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</si>
  <si>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</si>
  <si>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</si>
  <si>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</si>
  <si>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</si>
  <si>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</si>
  <si>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</si>
  <si>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</si>
  <si>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</si>
  <si>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</si>
  <si>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</si>
  <si>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</si>
  <si>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</si>
  <si>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</si>
  <si>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</si>
  <si>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</si>
  <si>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</si>
  <si>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</si>
  <si>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</si>
  <si>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</si>
  <si>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</si>
  <si>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</si>
  <si>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</si>
  <si>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</si>
  <si>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</si>
  <si>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</si>
  <si>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</si>
  <si>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</si>
  <si>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</si>
  <si>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</si>
  <si>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</si>
  <si>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</si>
  <si>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</si>
  <si>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</si>
  <si>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</si>
  <si>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</si>
  <si>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</si>
  <si>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</si>
  <si>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</si>
  <si>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</si>
  <si>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</si>
  <si>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</si>
  <si>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</si>
  <si>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</si>
  <si>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</si>
  <si>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</si>
  <si>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</si>
  <si>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</si>
  <si>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</si>
  <si>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</si>
  <si>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</si>
  <si>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</si>
  <si>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</si>
  <si>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</si>
  <si>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</si>
  <si>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</si>
  <si>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</si>
  <si>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</si>
  <si>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</si>
  <si>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</si>
  <si>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</si>
  <si>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</si>
  <si>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</si>
  <si>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</si>
  <si>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</si>
  <si>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</si>
  <si>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</si>
  <si>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</si>
  <si>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</si>
  <si>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</si>
  <si>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</si>
  <si>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</si>
  <si>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</si>
  <si>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</si>
  <si>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</si>
  <si>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</si>
  <si>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</si>
  <si>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</si>
  <si>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</si>
  <si>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</si>
  <si>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</si>
  <si>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</si>
  <si>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</si>
  <si>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</si>
  <si>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</si>
  <si>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</si>
  <si>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</si>
  <si>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</si>
  <si>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</si>
  <si>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</si>
  <si>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</si>
  <si>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</si>
  <si>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</si>
  <si>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</si>
  <si>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</si>
  <si>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</si>
  <si>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</si>
  <si>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</si>
  <si>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</si>
  <si>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</si>
  <si>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</si>
  <si>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</si>
  <si>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</si>
  <si>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</si>
  <si>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</si>
  <si>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</si>
  <si>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</si>
  <si>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</si>
  <si>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</si>
  <si>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</si>
  <si>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</si>
  <si>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</si>
  <si>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</si>
  <si>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</si>
  <si>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</si>
  <si>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</si>
  <si>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</si>
  <si>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</si>
  <si>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</si>
  <si>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</si>
  <si>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</si>
  <si>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</si>
  <si>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</si>
  <si>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</si>
  <si>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</si>
  <si>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</si>
  <si>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</si>
  <si>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</si>
  <si>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</si>
  <si>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</si>
  <si>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</si>
  <si>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</si>
  <si>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</si>
  <si>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</si>
  <si>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</si>
  <si>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</si>
  <si>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</si>
  <si>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</si>
  <si>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</si>
  <si>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</si>
  <si>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</si>
  <si>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</si>
  <si>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</si>
  <si>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</si>
  <si>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</si>
  <si>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</si>
  <si>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</si>
  <si>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</si>
  <si>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</si>
  <si>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</si>
  <si>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</si>
  <si>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</si>
  <si>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</si>
  <si>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</si>
  <si>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</si>
  <si>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</si>
  <si>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</si>
  <si>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</si>
  <si>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</si>
  <si>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</si>
  <si>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</si>
  <si>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</si>
  <si>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</si>
  <si>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</si>
  <si>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</si>
  <si>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</si>
  <si>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</si>
  <si>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</si>
  <si>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</si>
  <si>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</si>
  <si>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</si>
  <si>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</si>
  <si>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</si>
  <si>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</si>
  <si>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</si>
  <si>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</si>
  <si>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</si>
  <si>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</si>
  <si>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</si>
  <si>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</si>
  <si>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</si>
  <si>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</si>
  <si>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</si>
  <si>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</si>
  <si>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</si>
  <si>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</si>
  <si>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</si>
  <si>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</si>
  <si>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</si>
  <si>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</si>
  <si>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</si>
  <si>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</si>
  <si>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</si>
  <si>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</si>
  <si>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</si>
  <si>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</si>
  <si>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</si>
  <si>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</si>
  <si>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</si>
  <si>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</si>
  <si>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</si>
  <si>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</si>
  <si>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</si>
  <si>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</si>
  <si>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</si>
  <si>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</si>
  <si>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</si>
  <si>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</si>
  <si>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</si>
  <si>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</si>
  <si>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</si>
  <si>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</si>
  <si>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</si>
  <si>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</si>
  <si>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</si>
  <si>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</si>
  <si>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</si>
  <si>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</si>
  <si>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</si>
  <si>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</si>
  <si>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</si>
  <si>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</si>
  <si>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</si>
  <si>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</si>
  <si>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</si>
  <si>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</si>
  <si>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</si>
  <si>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</si>
  <si>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</si>
  <si>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</si>
  <si>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</si>
  <si>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</si>
  <si>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</si>
  <si>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</si>
  <si>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</si>
  <si>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</si>
  <si>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</si>
  <si>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</si>
  <si>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</si>
  <si>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</si>
  <si>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</si>
  <si>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</si>
  <si>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</si>
  <si>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</si>
  <si>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</si>
  <si>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</si>
  <si>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</si>
  <si>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</si>
  <si>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</si>
  <si>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</si>
  <si>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</si>
  <si>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</si>
  <si>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</si>
  <si>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</si>
  <si>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</si>
  <si>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</si>
  <si>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</si>
  <si>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</si>
  <si>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</si>
  <si>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</si>
  <si>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</si>
  <si>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</si>
  <si>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</si>
  <si>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</si>
  <si>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</si>
  <si>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</si>
  <si>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</si>
  <si>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</si>
  <si>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</si>
  <si>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</si>
  <si>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</si>
  <si>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</si>
  <si>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</si>
  <si>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</si>
  <si>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</si>
  <si>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</si>
  <si>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</si>
  <si>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</si>
  <si>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</si>
  <si>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</si>
  <si>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</si>
  <si>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</si>
  <si>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</si>
  <si>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</si>
  <si>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</si>
  <si>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</si>
  <si>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</si>
  <si>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</si>
  <si>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</si>
  <si>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</si>
  <si>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</si>
  <si>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</si>
  <si>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</si>
  <si>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</si>
  <si>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</si>
  <si>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</si>
  <si>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</si>
  <si>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</si>
  <si>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</si>
  <si>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</si>
  <si>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</si>
  <si>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</si>
  <si>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</si>
  <si>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</si>
  <si>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</si>
  <si>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</si>
  <si>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</si>
  <si>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</si>
  <si>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</si>
  <si>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</si>
  <si>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</si>
  <si>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</si>
  <si>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</si>
  <si>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</si>
  <si>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</si>
  <si>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</si>
  <si>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</si>
  <si>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</si>
  <si>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</si>
  <si>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</si>
  <si>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</si>
  <si>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</si>
  <si>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</si>
  <si>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</si>
  <si>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</si>
  <si>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</si>
  <si>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</si>
  <si>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</si>
  <si>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</si>
  <si>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</si>
  <si>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</si>
  <si>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</si>
  <si>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</si>
  <si>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</si>
  <si>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</si>
  <si>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</si>
  <si>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</si>
  <si>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</si>
  <si>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</si>
  <si>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</si>
  <si>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</si>
  <si>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</si>
  <si>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</si>
  <si>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</si>
  <si>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</si>
  <si>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</si>
  <si>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</si>
  <si>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</si>
  <si>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</si>
  <si>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</si>
  <si>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</si>
  <si>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</si>
  <si>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</si>
  <si>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</si>
  <si>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</si>
  <si>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</si>
  <si>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</si>
  <si>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</si>
  <si>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</si>
  <si>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</si>
  <si>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</si>
  <si>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</si>
  <si>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</si>
  <si>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</si>
  <si>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</si>
  <si>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</si>
  <si>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</si>
  <si>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</si>
  <si>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</si>
  <si>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</si>
  <si>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</si>
  <si>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</si>
  <si>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</si>
  <si>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</si>
  <si>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</si>
  <si>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</si>
  <si>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</si>
  <si>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</si>
  <si>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</si>
  <si>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</si>
  <si>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</si>
  <si>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</si>
  <si>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</si>
  <si>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</si>
  <si>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</si>
  <si>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</si>
  <si>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</si>
  <si>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</si>
  <si>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</si>
  <si>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</si>
  <si>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</si>
  <si>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</si>
  <si>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</si>
  <si>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</si>
  <si>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</si>
  <si>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</si>
  <si>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</si>
  <si>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</si>
  <si>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</si>
  <si>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</si>
  <si>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</si>
  <si>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</si>
  <si>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</si>
  <si>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</si>
  <si>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</si>
  <si>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</si>
  <si>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</si>
  <si>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</si>
  <si>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</si>
  <si>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</si>
  <si>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</si>
  <si>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</si>
  <si>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</si>
  <si>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</si>
  <si>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</si>
  <si>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</si>
  <si>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</si>
  <si>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</si>
  <si>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</si>
  <si>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</si>
  <si>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</si>
  <si>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</si>
  <si>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</si>
  <si>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</si>
  <si>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</si>
  <si>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</si>
  <si>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</si>
  <si>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</si>
  <si>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</si>
  <si>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</si>
  <si>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</si>
  <si>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</si>
  <si>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</si>
  <si>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</si>
  <si>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</si>
  <si>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</si>
  <si>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</si>
  <si>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</si>
  <si>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</si>
  <si>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</si>
  <si>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</si>
  <si>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</si>
  <si>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</si>
  <si>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</si>
  <si>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</si>
  <si>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</si>
  <si>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</si>
  <si>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</si>
  <si>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</si>
  <si>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</si>
  <si>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</si>
  <si>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</si>
  <si>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</si>
  <si>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</si>
  <si>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</si>
  <si>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</si>
  <si>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</si>
  <si>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</si>
  <si>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</si>
  <si>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</si>
  <si>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</si>
  <si>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</si>
  <si>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</si>
  <si>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</si>
  <si>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</si>
  <si>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</si>
  <si>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</si>
  <si>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</si>
  <si>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</si>
  <si>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</si>
  <si>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</si>
  <si>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</si>
  <si>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</si>
  <si>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</si>
  <si>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</si>
  <si>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</si>
  <si>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</si>
  <si>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</si>
  <si>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</si>
  <si>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</si>
  <si>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</si>
  <si>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</si>
  <si>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</si>
  <si>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</si>
  <si>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</si>
  <si>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</si>
  <si>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</si>
  <si>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</si>
  <si>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</si>
  <si>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</si>
  <si>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</si>
  <si>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</si>
  <si>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</si>
  <si>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</si>
  <si>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</si>
  <si>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</si>
  <si>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</si>
  <si>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</si>
  <si>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</si>
  <si>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</si>
  <si>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</si>
  <si>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</si>
  <si>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</si>
  <si>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</si>
  <si>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</si>
  <si>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</si>
  <si>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</si>
  <si>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</si>
  <si>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</si>
  <si>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</si>
  <si>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</si>
  <si>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</si>
  <si>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</si>
  <si>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</si>
  <si>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</si>
  <si>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</si>
  <si>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</si>
  <si>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</si>
  <si>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</si>
  <si>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</si>
  <si>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</si>
  <si>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</si>
  <si>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</si>
  <si>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</si>
  <si>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</si>
  <si>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</si>
  <si>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</si>
  <si>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</si>
  <si>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</si>
  <si>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</si>
  <si>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</si>
  <si>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</si>
  <si>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</si>
  <si>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</si>
  <si>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</si>
  <si>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</si>
  <si>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</si>
  <si>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</si>
  <si>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</si>
  <si>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</si>
  <si>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</si>
  <si>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</si>
  <si>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</si>
  <si>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</si>
  <si>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</si>
  <si>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</si>
  <si>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</si>
  <si>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</si>
  <si>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</si>
  <si>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</si>
  <si>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</si>
  <si>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</si>
  <si>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</si>
  <si>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</si>
  <si>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</si>
  <si>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</si>
  <si>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</si>
  <si>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</si>
  <si>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</si>
  <si>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</si>
  <si>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</si>
  <si>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</si>
  <si>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</si>
  <si>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</si>
  <si>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</si>
  <si>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</si>
  <si>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</si>
  <si>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</si>
  <si>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</si>
  <si>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</si>
  <si>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</si>
  <si>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</si>
  <si>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</si>
  <si>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</si>
  <si>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</si>
  <si>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</si>
  <si>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</si>
  <si>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</si>
  <si>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</si>
  <si>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</si>
  <si>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</si>
  <si>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</si>
  <si>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</si>
  <si>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</si>
  <si>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</si>
  <si>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</si>
  <si>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</si>
  <si>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</si>
  <si>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</si>
  <si>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</si>
  <si>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</si>
  <si>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</si>
  <si>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</si>
  <si>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</si>
  <si>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</si>
  <si>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</si>
  <si>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</si>
  <si>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</si>
  <si>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</si>
  <si>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</si>
  <si>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</si>
  <si>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</si>
  <si>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</si>
  <si>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</si>
  <si>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</si>
  <si>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</si>
  <si>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</si>
  <si>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</si>
  <si>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</si>
  <si>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</si>
  <si>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</si>
  <si>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</si>
  <si>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</si>
  <si>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</si>
  <si>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</si>
  <si>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</si>
  <si>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</si>
  <si>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</si>
  <si>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</si>
  <si>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</si>
  <si>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</si>
  <si>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</si>
  <si>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</si>
  <si>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</si>
  <si>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</si>
  <si>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</si>
  <si>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</si>
  <si>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</si>
  <si>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</si>
  <si>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</si>
  <si>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</si>
  <si>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</si>
  <si>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</si>
  <si>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</si>
  <si>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</si>
  <si>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</si>
  <si>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</si>
  <si>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</si>
  <si>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</si>
  <si>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</si>
  <si>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</si>
  <si>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</si>
  <si>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</si>
  <si>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</si>
  <si>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</si>
  <si>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</si>
  <si>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</si>
  <si>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</si>
  <si>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</si>
  <si>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</si>
  <si>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</si>
  <si>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</si>
  <si>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</si>
  <si>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</si>
  <si>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</si>
  <si>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</si>
  <si>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</si>
  <si>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</si>
  <si>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</si>
  <si>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</si>
  <si>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</si>
  <si>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</si>
  <si>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</si>
  <si>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</si>
  <si>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</si>
  <si>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</si>
  <si>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</si>
  <si>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</si>
  <si>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</si>
  <si>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</si>
  <si>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</si>
  <si>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</si>
  <si>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</si>
  <si>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</si>
  <si>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</si>
  <si>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</si>
  <si>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</si>
  <si>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</si>
  <si>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</si>
  <si>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</si>
  <si>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</si>
  <si>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</si>
  <si>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</si>
  <si>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</si>
  <si>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</si>
  <si>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</si>
  <si>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</si>
  <si>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</si>
  <si>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</si>
  <si>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</si>
  <si>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</si>
  <si>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</si>
  <si>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</si>
  <si>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</si>
  <si>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</si>
  <si>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</si>
  <si>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</si>
  <si>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</si>
  <si>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</si>
  <si>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</si>
  <si>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</si>
  <si>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</si>
  <si>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</si>
  <si>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</si>
  <si>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</si>
  <si>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</si>
  <si>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</si>
  <si>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</si>
  <si>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</si>
  <si>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</si>
  <si>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</si>
  <si>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</si>
  <si>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</si>
  <si>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</si>
  <si>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</si>
  <si>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</si>
  <si>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</si>
  <si>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</si>
  <si>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</si>
  <si>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</si>
  <si>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</si>
  <si>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</si>
  <si>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</si>
  <si>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</si>
  <si>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</si>
  <si>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</si>
  <si>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</si>
  <si>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</si>
  <si>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</si>
  <si>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</si>
  <si>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</si>
  <si>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</si>
  <si>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</si>
  <si>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</si>
  <si>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</si>
  <si>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</si>
  <si>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</si>
  <si>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</si>
  <si>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</si>
  <si>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</si>
  <si>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</si>
  <si>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</si>
  <si>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</si>
  <si>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</si>
  <si>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</si>
  <si>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</si>
  <si>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</si>
  <si>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</si>
  <si>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</si>
  <si>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</si>
  <si>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</si>
  <si>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</si>
  <si>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</si>
  <si>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</si>
  <si>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</si>
  <si>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</si>
  <si>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</si>
  <si>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</si>
  <si>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</si>
  <si>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</si>
  <si>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</si>
  <si>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</si>
  <si>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</si>
  <si>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</si>
  <si>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</si>
  <si>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</si>
  <si>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</si>
  <si>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</si>
  <si>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</si>
  <si>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</si>
  <si>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</si>
  <si>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</si>
  <si>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</si>
  <si>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</si>
  <si>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</si>
  <si>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</si>
  <si>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</si>
  <si>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</si>
  <si>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</si>
  <si>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</si>
  <si>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</si>
  <si>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</si>
  <si>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</si>
  <si>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</si>
  <si>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</si>
  <si>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</si>
  <si>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</si>
  <si>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</si>
  <si>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</si>
  <si>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</si>
  <si>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</si>
  <si>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</si>
  <si>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</si>
  <si>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</si>
  <si>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</si>
  <si>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</si>
  <si>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</si>
  <si>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</si>
  <si>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</si>
  <si>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</si>
  <si>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</si>
  <si>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</si>
  <si>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</si>
  <si>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</si>
  <si>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</si>
  <si>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</si>
  <si>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</si>
  <si>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</si>
  <si>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</si>
  <si>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</si>
  <si>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</si>
  <si>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</si>
  <si>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</si>
  <si>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</si>
  <si>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</si>
  <si>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</si>
  <si>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</si>
  <si>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</si>
  <si>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</si>
  <si>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</si>
  <si>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</si>
  <si>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</si>
  <si>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</si>
  <si>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</si>
  <si>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</si>
  <si>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</si>
  <si>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</si>
  <si>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</si>
  <si>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</si>
  <si>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</si>
  <si>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</si>
  <si>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</si>
  <si>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</si>
  <si>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</si>
  <si>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</si>
  <si>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</si>
  <si>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</si>
  <si>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</si>
  <si>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</si>
  <si>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</si>
  <si>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</si>
  <si>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</si>
  <si>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</si>
  <si>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</si>
  <si>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</si>
  <si>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</si>
  <si>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</si>
  <si>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</si>
  <si>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</si>
  <si>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</si>
  <si>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</si>
  <si>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</si>
  <si>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</si>
  <si>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</si>
  <si>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</si>
  <si>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</si>
  <si>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</si>
  <si>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</si>
  <si>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</si>
  <si>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</si>
  <si>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</si>
  <si>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</si>
  <si>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</si>
  <si>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</si>
  <si>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</si>
  <si>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</si>
  <si>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</si>
  <si>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</si>
  <si>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</si>
  <si>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</si>
  <si>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</si>
  <si>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</si>
  <si>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</si>
  <si>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</si>
  <si>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</si>
  <si>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</si>
  <si>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</si>
  <si>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</si>
  <si>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</si>
  <si>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</si>
  <si>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</si>
  <si>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</si>
  <si>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</si>
  <si>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</si>
  <si>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</si>
  <si>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</si>
  <si>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</si>
  <si>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</si>
  <si>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</si>
  <si>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</si>
  <si>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</si>
  <si>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</si>
  <si>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</si>
  <si>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</si>
  <si>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</si>
  <si>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</si>
  <si>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</si>
  <si>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</si>
  <si>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</si>
  <si>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</si>
  <si>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</si>
  <si>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</si>
  <si>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</si>
  <si>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</si>
  <si>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</si>
  <si>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</si>
  <si>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</si>
  <si>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</si>
  <si>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</si>
  <si>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</si>
  <si>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</si>
  <si>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</si>
  <si>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</si>
  <si>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</si>
  <si>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</si>
  <si>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</si>
  <si>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</si>
  <si>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</si>
  <si>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</si>
  <si>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</si>
  <si>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</si>
  <si>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</si>
  <si>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</si>
  <si>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</si>
  <si>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</si>
  <si>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</si>
  <si>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</si>
  <si>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</si>
  <si>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</si>
  <si>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</si>
  <si>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</si>
  <si>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</si>
  <si>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</si>
  <si>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</si>
  <si>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</si>
  <si>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</si>
  <si>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</si>
  <si>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</si>
  <si>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</si>
  <si>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</si>
  <si>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</si>
  <si>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</si>
  <si>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</si>
  <si>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</si>
  <si>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</si>
  <si>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</si>
  <si>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</si>
  <si>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</si>
  <si>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</si>
  <si>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</si>
  <si>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</si>
  <si>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</si>
  <si>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</si>
  <si>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</si>
  <si>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</si>
  <si>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</si>
  <si>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</si>
  <si>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</si>
  <si>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</si>
  <si>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</si>
  <si>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</si>
  <si>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</si>
  <si>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</si>
  <si>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</si>
  <si>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</si>
  <si>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</si>
  <si>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</si>
  <si>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</si>
  <si>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</si>
  <si>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</si>
  <si>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</si>
  <si>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</si>
  <si>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</si>
  <si>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</si>
  <si>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</si>
  <si>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</si>
  <si>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</si>
  <si>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</si>
  <si>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</si>
  <si>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</si>
  <si>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</si>
  <si>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</si>
  <si>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</si>
  <si>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</si>
  <si>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</si>
  <si>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</si>
  <si>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</si>
  <si>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</si>
  <si>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</si>
  <si>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</si>
  <si>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</si>
  <si>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</si>
  <si>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</si>
  <si>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</si>
  <si>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</si>
  <si>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</si>
  <si>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</si>
  <si>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</si>
  <si>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</si>
  <si>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</si>
  <si>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</si>
  <si>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</si>
  <si>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</si>
  <si>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</si>
  <si>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</si>
  <si>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</si>
  <si>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</si>
  <si>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</si>
  <si>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</si>
  <si>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</si>
  <si>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</si>
  <si>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</si>
  <si>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</si>
  <si>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</si>
  <si>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</si>
  <si>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</si>
  <si>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</si>
  <si>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</si>
  <si>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</si>
  <si>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</si>
  <si>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</si>
  <si>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</si>
  <si>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</si>
  <si>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</si>
  <si>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</si>
  <si>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</si>
  <si>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</si>
  <si>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</si>
  <si>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</si>
  <si>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</si>
  <si>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</si>
  <si>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</si>
  <si>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</si>
  <si>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</si>
  <si>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</si>
  <si>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</si>
  <si>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</si>
  <si>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</si>
  <si>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</si>
  <si>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</si>
  <si>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</si>
  <si>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</si>
  <si>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</si>
  <si>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</si>
  <si>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</si>
  <si>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</si>
  <si>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</si>
  <si>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</si>
  <si>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</si>
  <si>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</si>
  <si>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</si>
  <si>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</si>
  <si>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</si>
  <si>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</si>
  <si>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</si>
  <si>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</si>
  <si>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</si>
  <si>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</si>
  <si>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</si>
  <si>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</si>
  <si>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</si>
  <si>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</si>
  <si>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</si>
  <si>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</si>
  <si>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</si>
  <si>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</si>
  <si>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</si>
  <si>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</si>
  <si>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</si>
  <si>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</si>
  <si>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</si>
  <si>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</si>
  <si>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</si>
  <si>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</si>
  <si>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</si>
  <si>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</si>
  <si>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</si>
  <si>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</si>
  <si>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</si>
  <si>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</si>
  <si>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</si>
  <si>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</si>
  <si>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</si>
  <si>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</si>
  <si>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</si>
  <si>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</si>
  <si>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</si>
  <si>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</si>
  <si>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</si>
  <si>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</si>
  <si>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</si>
  <si>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</si>
  <si>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</si>
  <si>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</si>
  <si>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</si>
  <si>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</si>
  <si>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</si>
  <si>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</si>
  <si>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</si>
  <si>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</si>
  <si>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</si>
  <si>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</si>
  <si>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</si>
  <si>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</si>
  <si>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</si>
  <si>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</si>
  <si>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</si>
  <si>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</si>
  <si>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</si>
  <si>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</si>
  <si>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</si>
  <si>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</si>
  <si>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</si>
  <si>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</si>
  <si>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</si>
  <si>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</si>
  <si>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</si>
  <si>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</si>
  <si>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</si>
  <si>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</si>
  <si>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</si>
  <si>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</si>
  <si>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</si>
  <si>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</si>
  <si>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</si>
  <si>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</si>
  <si>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</si>
  <si>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</si>
  <si>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</si>
  <si>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</si>
  <si>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</si>
  <si>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</si>
  <si>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</si>
  <si>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</si>
  <si>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</si>
  <si>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</si>
  <si>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</si>
  <si>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</si>
  <si>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</si>
  <si>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</si>
  <si>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</si>
  <si>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</si>
  <si>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</si>
  <si>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</si>
  <si>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</si>
  <si>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</si>
  <si>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</si>
  <si>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</si>
  <si>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</si>
  <si>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</si>
  <si>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</si>
  <si>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</si>
  <si>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</si>
  <si>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</si>
  <si>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</si>
  <si>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</si>
  <si>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</si>
  <si>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</si>
  <si>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</si>
  <si>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</si>
  <si>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</si>
  <si>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</si>
  <si>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</si>
  <si>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</si>
  <si>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</si>
  <si>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</si>
  <si>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</si>
  <si>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</si>
  <si>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</si>
  <si>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</si>
  <si>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</si>
  <si>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</si>
  <si>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</si>
  <si>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</si>
  <si>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</si>
  <si>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</si>
  <si>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</si>
  <si>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</si>
  <si>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</si>
  <si>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</si>
  <si>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</si>
  <si>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</si>
  <si>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</si>
  <si>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</si>
  <si>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</si>
  <si>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</si>
  <si>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</si>
  <si>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</si>
  <si>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</si>
  <si>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</si>
  <si>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</si>
  <si>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</si>
  <si>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</si>
  <si>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</si>
  <si>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</si>
  <si>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</si>
  <si>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</si>
  <si>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</si>
  <si>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</si>
  <si>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</si>
  <si>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</si>
  <si>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</si>
  <si>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</si>
  <si>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</si>
  <si>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</si>
  <si>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</si>
  <si>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</si>
  <si>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</si>
  <si>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</si>
  <si>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</si>
  <si>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</si>
  <si>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</si>
  <si>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</si>
  <si>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</si>
  <si>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</si>
  <si>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</si>
  <si>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</si>
  <si>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</si>
  <si>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</si>
  <si>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</si>
  <si>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</si>
  <si>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</si>
  <si>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</si>
  <si>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</si>
  <si>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</si>
  <si>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</si>
  <si>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</si>
  <si>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</si>
  <si>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</si>
  <si>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</si>
  <si>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</si>
  <si>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</si>
  <si>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</si>
  <si>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</si>
  <si>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</si>
  <si>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</si>
  <si>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</si>
  <si>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</si>
  <si>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</si>
  <si>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</si>
  <si>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</si>
  <si>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</si>
  <si>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</si>
  <si>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</si>
  <si>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</si>
  <si>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</si>
  <si>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</si>
  <si>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</si>
  <si>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</si>
  <si>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</si>
  <si>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</si>
  <si>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</si>
  <si>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</si>
  <si>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</si>
  <si>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</si>
  <si>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</si>
  <si>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</si>
  <si>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</si>
  <si>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</si>
  <si>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</si>
  <si>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</si>
  <si>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</si>
  <si>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</si>
  <si>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</si>
  <si>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</si>
  <si>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</si>
  <si>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</si>
  <si>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</si>
  <si>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</si>
  <si>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</si>
  <si>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</si>
  <si>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</si>
  <si>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</si>
  <si>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</si>
  <si>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</si>
  <si>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</si>
  <si>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</si>
  <si>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</si>
  <si>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</si>
  <si>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</si>
  <si>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</si>
  <si>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</si>
  <si>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</si>
  <si>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</si>
  <si>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</si>
  <si>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</si>
  <si>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</si>
  <si>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</si>
  <si>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</si>
  <si>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</si>
  <si>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</si>
  <si>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</si>
  <si>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</si>
  <si>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</si>
  <si>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</si>
  <si>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</si>
  <si>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</si>
  <si>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</si>
  <si>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</si>
  <si>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</si>
  <si>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</si>
  <si>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</si>
  <si>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</si>
  <si>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</si>
  <si>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</si>
  <si>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</si>
  <si>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</si>
  <si>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</si>
  <si>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</si>
  <si>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</si>
  <si>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</si>
  <si>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</si>
  <si>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</si>
  <si>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</si>
  <si>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</si>
  <si>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</si>
  <si>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</si>
  <si>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</si>
  <si>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</si>
  <si>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</si>
  <si>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</si>
  <si>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</si>
  <si>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</si>
  <si>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</si>
  <si>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</si>
  <si>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</si>
  <si>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</si>
  <si>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</si>
  <si>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</si>
  <si>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</si>
  <si>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</si>
  <si>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</si>
  <si>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</si>
  <si>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</si>
  <si>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</si>
  <si>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</si>
  <si>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</si>
  <si>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</si>
  <si>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</si>
  <si>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</si>
  <si>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</si>
  <si>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</si>
  <si>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</si>
  <si>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</si>
  <si>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</si>
  <si>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</si>
  <si>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</si>
  <si>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</si>
  <si>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</si>
  <si>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</si>
  <si>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</si>
  <si>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</si>
  <si>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</si>
  <si>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</si>
  <si>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</si>
  <si>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</si>
  <si>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</si>
  <si>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</si>
  <si>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</si>
  <si>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</si>
  <si>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</si>
  <si>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</si>
  <si>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</si>
  <si>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</si>
  <si>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</si>
  <si>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</si>
  <si>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</si>
  <si>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</si>
  <si>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</si>
  <si>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</si>
  <si>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</si>
  <si>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</si>
  <si>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</si>
  <si>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</si>
  <si>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</si>
  <si>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</si>
  <si>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</si>
  <si>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</si>
  <si>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</si>
  <si>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</si>
  <si>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</si>
  <si>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</si>
  <si>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</si>
  <si>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</si>
  <si>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</si>
  <si>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</si>
  <si>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</si>
  <si>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</si>
  <si>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</si>
  <si>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</si>
  <si>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</si>
  <si>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</si>
  <si>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</si>
  <si>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</si>
  <si>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</si>
  <si>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</si>
  <si>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</si>
  <si>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</si>
  <si>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</si>
  <si>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</si>
  <si>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</si>
  <si>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</si>
  <si>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</si>
  <si>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</si>
  <si>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</si>
  <si>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</si>
  <si>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</si>
  <si>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</si>
  <si>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</si>
  <si>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</si>
  <si>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</si>
  <si>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</si>
  <si>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</si>
  <si>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</si>
  <si>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</si>
  <si>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</si>
  <si>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</si>
  <si>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</si>
  <si>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</si>
  <si>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</si>
  <si>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</si>
  <si>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</si>
  <si>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</si>
  <si>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</si>
  <si>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</si>
  <si>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</si>
  <si>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</si>
  <si>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</si>
  <si>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</si>
  <si>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</si>
  <si>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</si>
  <si>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</si>
  <si>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</si>
  <si>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</si>
  <si>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</si>
  <si>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</si>
  <si>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</si>
  <si>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</si>
  <si>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</si>
  <si>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</si>
  <si>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</si>
  <si>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</si>
  <si>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</si>
  <si>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</si>
  <si>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</si>
  <si>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</si>
  <si>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</si>
  <si>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</si>
  <si>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</si>
  <si>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</si>
  <si>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</si>
  <si>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</si>
  <si>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</si>
  <si>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</si>
  <si>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</si>
  <si>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</si>
  <si>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</si>
  <si>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</si>
  <si>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</si>
  <si>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</si>
  <si>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</si>
  <si>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</si>
  <si>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</si>
  <si>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</si>
  <si>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</si>
  <si>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</si>
  <si>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</si>
  <si>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</si>
  <si>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</si>
  <si>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</si>
  <si>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</si>
  <si>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</si>
  <si>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</si>
  <si>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</si>
  <si>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</si>
  <si>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</si>
  <si>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</si>
  <si>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</si>
  <si>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</si>
  <si>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</si>
  <si>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</si>
  <si>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</si>
  <si>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</si>
  <si>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</si>
  <si>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</si>
  <si>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</si>
  <si>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</si>
  <si>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</si>
  <si>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</si>
  <si>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</si>
  <si>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</si>
  <si>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</si>
  <si>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</si>
  <si>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</si>
  <si>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</si>
  <si>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</si>
  <si>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</si>
  <si>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</si>
  <si>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</si>
  <si>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</si>
  <si>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</si>
  <si>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</si>
  <si>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</si>
  <si>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</si>
  <si>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</si>
  <si>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</si>
  <si>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</si>
  <si>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</si>
  <si>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</si>
  <si>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</si>
  <si>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</si>
  <si>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</si>
  <si>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</si>
  <si>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</si>
  <si>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</si>
  <si>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</si>
  <si>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</si>
  <si>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</si>
  <si>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</si>
  <si>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</si>
  <si>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</si>
  <si>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</si>
  <si>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</si>
  <si>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</si>
  <si>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</si>
  <si>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</si>
  <si>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</si>
  <si>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</si>
  <si>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</si>
  <si>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</si>
  <si>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</si>
  <si>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</si>
  <si>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</si>
  <si>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</si>
  <si>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</si>
  <si>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</si>
  <si>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</si>
  <si>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</si>
  <si>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</si>
  <si>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</si>
  <si>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</si>
  <si>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</si>
  <si>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</si>
  <si>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</si>
  <si>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</si>
  <si>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</si>
  <si>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</si>
  <si>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</si>
  <si>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</si>
  <si>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</si>
  <si>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</si>
  <si>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</si>
  <si>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</si>
  <si>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</si>
  <si>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</si>
  <si>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</si>
  <si>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</si>
  <si>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</si>
  <si>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</si>
  <si>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</si>
  <si>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</si>
  <si>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</si>
  <si>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</si>
  <si>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</si>
  <si>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</si>
  <si>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</si>
  <si>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</si>
  <si>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</si>
  <si>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</si>
  <si>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</si>
  <si>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</si>
  <si>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</si>
  <si>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</si>
  <si>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</si>
  <si>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</si>
  <si>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</si>
  <si>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</si>
  <si>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</si>
  <si>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</si>
  <si>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</si>
  <si>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</si>
  <si>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</si>
  <si>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</si>
  <si>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</si>
  <si>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</si>
  <si>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</si>
  <si>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</si>
  <si>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</si>
  <si>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</si>
  <si>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</si>
  <si>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</si>
  <si>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</si>
  <si>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</si>
  <si>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</si>
  <si>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</si>
  <si>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</si>
  <si>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</si>
  <si>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</si>
  <si>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</si>
  <si>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</si>
  <si>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</si>
  <si>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</si>
  <si>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</si>
  <si>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</si>
  <si>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</si>
  <si>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</si>
  <si>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</si>
  <si>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</si>
  <si>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</si>
  <si>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</si>
  <si>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</si>
  <si>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</si>
  <si>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</si>
  <si>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</si>
  <si>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</si>
  <si>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</si>
  <si>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</si>
  <si>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</si>
  <si>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</si>
  <si>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</si>
  <si>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</si>
  <si>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</si>
  <si>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</si>
  <si>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</si>
  <si>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</si>
  <si>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</si>
  <si>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</si>
  <si>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</si>
  <si>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</si>
  <si>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</si>
  <si>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</si>
  <si>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</si>
  <si>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</si>
  <si>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</si>
  <si>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</si>
  <si>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</si>
  <si>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</si>
  <si>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</si>
  <si>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</si>
  <si>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</si>
  <si>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</si>
  <si>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</si>
  <si>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</si>
  <si>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</si>
  <si>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</si>
  <si>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</si>
  <si>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</si>
  <si>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</si>
  <si>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</si>
  <si>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</si>
  <si>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</si>
  <si>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</si>
  <si>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</si>
  <si>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</si>
  <si>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</si>
  <si>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</si>
  <si>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</si>
  <si>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</si>
  <si>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</si>
  <si>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</si>
  <si>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</si>
  <si>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</si>
  <si>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</si>
  <si>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</si>
  <si>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</si>
  <si>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</si>
  <si>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</si>
  <si>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</si>
  <si>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</si>
  <si>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</si>
  <si>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</si>
  <si>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</si>
  <si>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</si>
  <si>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</si>
  <si>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</si>
  <si>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</si>
  <si>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</si>
  <si>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</si>
  <si>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</si>
  <si>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</si>
  <si>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</si>
  <si>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</si>
  <si>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</si>
  <si>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</si>
  <si>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</si>
  <si>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</si>
  <si>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</si>
  <si>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</si>
  <si>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</si>
  <si>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</si>
  <si>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</si>
  <si>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</si>
  <si>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</si>
  <si>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</si>
  <si>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</si>
  <si>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</si>
  <si>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</si>
  <si>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</si>
  <si>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</si>
  <si>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</si>
  <si>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</si>
  <si>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</si>
  <si>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</si>
  <si>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</si>
  <si>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</si>
  <si>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</si>
  <si>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</si>
  <si>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</si>
  <si>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</si>
  <si>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</si>
  <si>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</si>
  <si>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</si>
  <si>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</si>
  <si>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</si>
  <si>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</si>
  <si>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</si>
  <si>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</si>
  <si>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</si>
  <si>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</si>
  <si>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</si>
  <si>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</si>
  <si>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</si>
  <si>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</si>
  <si>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</si>
  <si>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</si>
  <si>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</si>
  <si>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</si>
  <si>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</si>
  <si>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</si>
  <si>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</si>
  <si>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</si>
  <si>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</si>
  <si>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</si>
  <si>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</si>
  <si>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</si>
  <si>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</si>
  <si>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</si>
  <si>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</si>
  <si>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</si>
  <si>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</si>
  <si>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</si>
  <si>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</si>
  <si>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</si>
  <si>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</si>
  <si>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</si>
  <si>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</si>
  <si>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</si>
  <si>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</si>
  <si>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</si>
  <si>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</si>
  <si>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</si>
  <si>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</si>
  <si>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</si>
  <si>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</si>
  <si>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</si>
  <si>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</si>
  <si>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</si>
  <si>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</si>
  <si>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</si>
  <si>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</si>
  <si>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</si>
  <si>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</si>
  <si>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</si>
  <si>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</si>
  <si>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</si>
  <si>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</si>
  <si>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</si>
  <si>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</si>
  <si>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</si>
  <si>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</si>
  <si>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</si>
  <si>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</si>
  <si>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</si>
  <si>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</si>
  <si>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</si>
  <si>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</si>
  <si>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</si>
  <si>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</si>
  <si>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</si>
  <si>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</si>
  <si>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</si>
  <si>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</si>
  <si>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</si>
  <si>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</si>
  <si>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</si>
  <si>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</si>
  <si>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</si>
  <si>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</si>
  <si>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</si>
  <si>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</si>
  <si>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</si>
  <si>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</si>
  <si>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</si>
  <si>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</si>
  <si>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</si>
  <si>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</si>
  <si>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</si>
  <si>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</si>
  <si>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</si>
  <si>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</si>
  <si>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</si>
  <si>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</si>
  <si>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</si>
  <si>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</si>
  <si>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</si>
  <si>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</si>
  <si>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</si>
  <si>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</si>
  <si>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</si>
  <si>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</si>
  <si>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</si>
  <si>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</si>
  <si>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</si>
  <si>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</si>
  <si>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</si>
  <si>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</si>
  <si>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</si>
  <si>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</si>
  <si>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</si>
  <si>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</si>
  <si>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</si>
  <si>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</si>
  <si>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</si>
  <si>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</si>
  <si>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</si>
  <si>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</si>
  <si>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</si>
  <si>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</si>
  <si>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</si>
  <si>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</si>
  <si>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</si>
  <si>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</si>
  <si>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</si>
  <si>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</si>
  <si>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</si>
  <si>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</si>
  <si>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</si>
  <si>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</si>
  <si>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</si>
  <si>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</si>
  <si>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</si>
  <si>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</si>
  <si>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</si>
  <si>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</si>
  <si>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</si>
  <si>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</si>
  <si>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</si>
  <si>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</si>
  <si>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</si>
  <si>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</si>
  <si>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</si>
  <si>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</si>
  <si>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</si>
  <si>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</si>
  <si>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</si>
  <si>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</si>
  <si>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</si>
  <si>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</si>
  <si>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</si>
  <si>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</si>
  <si>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</si>
  <si>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</si>
  <si>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</si>
  <si>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</si>
  <si>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</si>
  <si>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</si>
  <si>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</si>
  <si>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</si>
  <si>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</si>
  <si>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</si>
  <si>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</si>
  <si>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</si>
  <si>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</si>
  <si>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</si>
  <si>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</si>
  <si>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</si>
  <si>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</si>
  <si>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</si>
  <si>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</si>
  <si>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</si>
  <si>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</si>
  <si>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</si>
  <si>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</si>
  <si>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</si>
  <si>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</si>
  <si>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</si>
  <si>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</si>
  <si>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</si>
  <si>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</si>
  <si>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</si>
  <si>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</si>
  <si>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</si>
  <si>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</si>
  <si>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</si>
  <si>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</si>
  <si>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</si>
  <si>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</si>
  <si>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</si>
  <si>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</si>
  <si>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</si>
  <si>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</si>
  <si>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</si>
  <si>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</si>
  <si>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</si>
  <si>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</si>
  <si>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</si>
  <si>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</si>
  <si>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</si>
  <si>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</si>
  <si>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</si>
  <si>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</si>
  <si>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</si>
  <si>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</si>
  <si>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</si>
  <si>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</si>
  <si>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</si>
  <si>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</si>
  <si>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</si>
  <si>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</si>
  <si>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</si>
  <si>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</si>
  <si>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</si>
  <si>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</si>
  <si>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</si>
  <si>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</si>
  <si>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</si>
  <si>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</si>
  <si>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</si>
  <si>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</si>
  <si>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</si>
  <si>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</si>
  <si>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</si>
  <si>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</si>
  <si>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</si>
  <si>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</si>
  <si>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</si>
  <si>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</si>
  <si>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</si>
  <si>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</si>
  <si>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</si>
  <si>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</si>
  <si>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</si>
  <si>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</si>
  <si>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</si>
  <si>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</si>
  <si>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</si>
  <si>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</si>
  <si>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</si>
  <si>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</si>
  <si>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</si>
  <si>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</si>
  <si>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</si>
  <si>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</si>
  <si>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</si>
  <si>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</si>
  <si>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</si>
  <si>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</si>
  <si>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</si>
  <si>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</si>
  <si>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</si>
  <si>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</si>
  <si>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</si>
  <si>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</si>
  <si>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</si>
  <si>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</si>
  <si>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</si>
  <si>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</si>
  <si>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</si>
  <si>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</si>
  <si>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</si>
  <si>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</si>
  <si>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</si>
  <si>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</si>
  <si>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</si>
  <si>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</si>
  <si>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</si>
  <si>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</si>
  <si>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</si>
  <si>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</si>
  <si>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</si>
  <si>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</si>
  <si>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</si>
  <si>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</si>
  <si>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</si>
  <si>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</si>
  <si>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</si>
  <si>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</si>
  <si>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</si>
  <si>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</si>
  <si>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</si>
  <si>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</si>
  <si>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</si>
  <si>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</si>
  <si>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</si>
  <si>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</si>
  <si>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</si>
  <si>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</si>
  <si>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</si>
  <si>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</si>
  <si>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</si>
  <si>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</si>
  <si>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</si>
  <si>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</si>
  <si>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</si>
  <si>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</si>
  <si>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</si>
  <si>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</si>
  <si>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</si>
  <si>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</si>
  <si>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</si>
  <si>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</si>
  <si>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</si>
  <si>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</si>
  <si>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</si>
  <si>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</si>
  <si>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</si>
  <si>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</si>
  <si>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</si>
  <si>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</si>
  <si>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</si>
  <si>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</si>
  <si>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</si>
  <si>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</si>
  <si>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</si>
  <si>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</si>
  <si>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</si>
  <si>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</si>
  <si>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</si>
  <si>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</si>
  <si>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</si>
  <si>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</si>
  <si>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</si>
  <si>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</si>
  <si>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</si>
  <si>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</si>
  <si>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</si>
  <si>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</si>
  <si>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</si>
  <si>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</si>
  <si>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</si>
  <si>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</si>
  <si>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</si>
  <si>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</si>
  <si>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</si>
  <si>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</si>
  <si>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</si>
  <si>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</si>
  <si>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</si>
  <si>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</si>
  <si>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</si>
  <si>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</si>
  <si>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</si>
  <si>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</si>
  <si>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</si>
  <si>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</si>
  <si>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</si>
  <si>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</si>
  <si>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</si>
  <si>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</si>
  <si>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</si>
  <si>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</si>
  <si>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</si>
  <si>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</si>
  <si>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</si>
  <si>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</si>
  <si>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</si>
  <si>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</si>
  <si>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</si>
  <si>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</si>
  <si>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</si>
  <si>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</si>
  <si>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</si>
  <si>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</si>
  <si>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</si>
  <si>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</si>
  <si>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</si>
  <si>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</si>
  <si>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</si>
  <si>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</si>
  <si>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</si>
  <si>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</si>
  <si>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</si>
  <si>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</si>
  <si>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</si>
  <si>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</si>
  <si>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</si>
  <si>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</si>
  <si>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</si>
  <si>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</si>
  <si>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</si>
  <si>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</si>
  <si>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</si>
  <si>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</si>
  <si>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</si>
  <si>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</si>
  <si>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</si>
  <si>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</si>
  <si>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</si>
  <si>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</si>
  <si>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</si>
  <si>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</si>
  <si>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</si>
  <si>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</si>
  <si>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</si>
  <si>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</si>
  <si>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</si>
  <si>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</si>
  <si>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</si>
  <si>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</si>
  <si>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</si>
  <si>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</si>
  <si>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</si>
  <si>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</si>
  <si>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</si>
  <si>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</si>
  <si>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</si>
  <si>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</si>
  <si>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</si>
  <si>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</si>
  <si>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</si>
  <si>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</si>
  <si>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</si>
  <si>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</si>
  <si>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</si>
  <si>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</si>
  <si>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</si>
  <si>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</si>
  <si>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</si>
  <si>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</si>
  <si>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</si>
  <si>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</si>
  <si>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</si>
  <si>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</si>
  <si>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</si>
  <si>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</si>
  <si>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</si>
  <si>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</si>
  <si>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</si>
  <si>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</si>
  <si>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</si>
  <si>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</si>
  <si>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</si>
  <si>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</si>
  <si>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</si>
  <si>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</si>
  <si>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</si>
  <si>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</si>
  <si>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</si>
  <si>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</si>
  <si>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</si>
  <si>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</si>
  <si>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</si>
  <si>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</si>
  <si>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</si>
  <si>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</si>
  <si>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</si>
  <si>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</si>
  <si>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</si>
  <si>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</si>
  <si>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</si>
  <si>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</si>
  <si>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</si>
  <si>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</si>
  <si>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</si>
  <si>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</si>
  <si>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</si>
  <si>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</si>
  <si>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</si>
  <si>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</si>
  <si>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</si>
  <si>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</si>
  <si>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</si>
  <si>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</si>
  <si>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</si>
  <si>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</si>
  <si>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</si>
  <si>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</si>
  <si>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</si>
  <si>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</si>
  <si>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</si>
  <si>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</si>
  <si>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</si>
  <si>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</si>
  <si>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</si>
  <si>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</si>
  <si>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</si>
  <si>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</si>
  <si>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</si>
  <si>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</si>
  <si>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</si>
  <si>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</si>
  <si>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</si>
  <si>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</si>
  <si>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</si>
  <si>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</si>
  <si>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</si>
  <si>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</si>
  <si>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</si>
  <si>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</si>
  <si>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</si>
  <si>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</si>
  <si>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</si>
  <si>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</si>
  <si>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</si>
  <si>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</si>
  <si>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</si>
  <si>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</si>
  <si>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</si>
  <si>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</si>
  <si>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</si>
  <si>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</si>
  <si>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</si>
  <si>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</si>
  <si>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</si>
  <si>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</si>
  <si>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</si>
  <si>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</si>
  <si>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</si>
  <si>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</si>
  <si>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</si>
  <si>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</si>
  <si>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</si>
  <si>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</si>
  <si>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</si>
  <si>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</si>
  <si>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</si>
  <si>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</si>
  <si>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</si>
  <si>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</si>
  <si>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</si>
  <si>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</si>
  <si>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</si>
  <si>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</si>
  <si>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</si>
  <si>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</si>
  <si>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</si>
  <si>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</si>
  <si>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</si>
  <si>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</si>
  <si>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</si>
  <si>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</si>
  <si>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</si>
  <si>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</si>
  <si>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</si>
  <si>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</si>
  <si>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</si>
  <si>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</si>
  <si>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</si>
  <si>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</si>
  <si>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</si>
  <si>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</si>
  <si>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</si>
  <si>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</si>
  <si>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</si>
  <si>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</si>
  <si>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</si>
  <si>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</si>
  <si>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</si>
  <si>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</si>
  <si>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</si>
  <si>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</si>
  <si>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</si>
  <si>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</si>
  <si>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</si>
  <si>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</si>
  <si>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</si>
  <si>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</si>
  <si>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</si>
  <si>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</si>
  <si>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</si>
  <si>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</si>
  <si>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</si>
  <si>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</si>
  <si>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</si>
  <si>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</si>
  <si>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</si>
  <si>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</si>
  <si>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</si>
  <si>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</si>
  <si>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</si>
  <si>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</si>
  <si>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</si>
  <si>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</si>
  <si>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</si>
  <si>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</si>
  <si>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</si>
  <si>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</si>
  <si>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</si>
  <si>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</si>
  <si>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</si>
  <si>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</si>
  <si>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</si>
  <si>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</si>
  <si>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</si>
  <si>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</si>
  <si>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</si>
  <si>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</si>
  <si>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</si>
  <si>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</si>
  <si>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</si>
  <si>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</si>
  <si>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</si>
  <si>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</si>
  <si>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</si>
  <si>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</si>
  <si>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</si>
  <si>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</si>
  <si>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</si>
  <si>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</si>
  <si>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</si>
  <si>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</si>
  <si>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</si>
  <si>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</si>
  <si>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</si>
  <si>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</si>
  <si>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</si>
  <si>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</si>
  <si>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</si>
  <si>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</si>
  <si>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</si>
  <si>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</si>
  <si>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</si>
  <si>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</si>
  <si>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</si>
  <si>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</si>
  <si>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</si>
  <si>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</si>
  <si>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</si>
  <si>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</si>
  <si>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</si>
  <si>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</si>
  <si>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</si>
  <si>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</si>
  <si>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</si>
  <si>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</si>
  <si>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</si>
  <si>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</si>
  <si>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</si>
  <si>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</si>
  <si>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</si>
  <si>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</si>
  <si>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</si>
  <si>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</si>
  <si>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</si>
  <si>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</si>
  <si>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</si>
  <si>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</si>
  <si>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</si>
  <si>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</si>
  <si>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</si>
  <si>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</si>
  <si>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</si>
  <si>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</si>
  <si>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</si>
  <si>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</si>
  <si>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</si>
  <si>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</si>
  <si>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</si>
  <si>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</si>
  <si>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</si>
  <si>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</si>
  <si>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</si>
  <si>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</si>
  <si>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</si>
  <si>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</si>
  <si>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</si>
  <si>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</si>
  <si>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</si>
  <si>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</si>
  <si>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</si>
  <si>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</si>
  <si>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</si>
  <si>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</si>
  <si>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</si>
  <si>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</si>
  <si>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</si>
  <si>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</si>
  <si>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</si>
  <si>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</si>
  <si>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</si>
  <si>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</si>
  <si>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</si>
  <si>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</si>
  <si>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</si>
  <si>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</si>
  <si>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</si>
  <si>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</si>
  <si>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</si>
  <si>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</si>
  <si>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</si>
  <si>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</si>
  <si>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</si>
  <si>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</si>
  <si>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</si>
  <si>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</si>
  <si>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</si>
  <si>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</si>
  <si>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</si>
  <si>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</si>
  <si>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</si>
  <si>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</si>
  <si>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</si>
  <si>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</si>
  <si>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</si>
  <si>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</si>
  <si>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</si>
  <si>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</si>
  <si>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</si>
  <si>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</si>
  <si>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</si>
  <si>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</si>
  <si>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</si>
  <si>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</si>
  <si>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</si>
  <si>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</si>
  <si>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</si>
  <si>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</si>
  <si>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</si>
  <si>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</si>
  <si>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</si>
  <si>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</si>
  <si>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</si>
  <si>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</si>
  <si>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</si>
  <si>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</si>
  <si>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</si>
  <si>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</si>
  <si>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</si>
  <si>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</si>
  <si>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</si>
  <si>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</si>
  <si>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</si>
  <si>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</si>
  <si>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</si>
  <si>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</si>
  <si>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</si>
  <si>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</si>
  <si>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</si>
  <si>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</si>
  <si>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</si>
  <si>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</si>
  <si>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</si>
  <si>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</si>
  <si>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</si>
  <si>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</si>
  <si>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</si>
  <si>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</si>
  <si>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</si>
  <si>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</si>
  <si>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</si>
  <si>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</si>
  <si>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</si>
  <si>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</si>
  <si>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</si>
  <si>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</si>
  <si>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</si>
  <si>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</si>
  <si>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</si>
  <si>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</si>
  <si>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</si>
  <si>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</si>
  <si>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</si>
  <si>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</si>
  <si>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</si>
  <si>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</si>
  <si>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</si>
  <si>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</si>
  <si>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</si>
  <si>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</si>
  <si>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</si>
  <si>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</si>
  <si>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</si>
  <si>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</si>
  <si>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</si>
  <si>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</si>
  <si>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</si>
  <si>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</si>
  <si>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</si>
  <si>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</si>
  <si>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</si>
  <si>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</si>
  <si>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</si>
  <si>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</si>
  <si>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</si>
  <si>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</si>
  <si>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</si>
  <si>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</si>
  <si>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</si>
  <si>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</si>
  <si>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</si>
  <si>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</si>
  <si>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</si>
  <si>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</si>
  <si>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</si>
  <si>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</si>
  <si>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</si>
  <si>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</si>
  <si>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</si>
  <si>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</si>
  <si>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</si>
  <si>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</si>
  <si>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</si>
  <si>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</si>
  <si>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</si>
  <si>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</si>
  <si>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</si>
  <si>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</si>
  <si>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</si>
  <si>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</si>
  <si>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</si>
  <si>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</si>
  <si>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</si>
  <si>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</si>
  <si>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</si>
  <si>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</si>
  <si>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</si>
  <si>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</si>
  <si>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</si>
  <si>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</si>
  <si>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</si>
  <si>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</si>
  <si>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</si>
  <si>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</si>
  <si>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</si>
  <si>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</si>
  <si>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</si>
  <si>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</si>
  <si>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</si>
  <si>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</si>
  <si>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</si>
  <si>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</si>
  <si>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</si>
  <si>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</si>
  <si>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</si>
  <si>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</si>
  <si>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</si>
  <si>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</si>
  <si>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</si>
  <si>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</si>
  <si>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</si>
  <si>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</si>
  <si>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</si>
  <si>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</si>
  <si>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</si>
  <si>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</si>
  <si>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</si>
  <si>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</si>
  <si>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</si>
  <si>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</si>
  <si>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</si>
  <si>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</si>
  <si>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</si>
  <si>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</si>
  <si>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</si>
  <si>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</si>
  <si>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</si>
  <si>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</si>
  <si>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</si>
  <si>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</si>
  <si>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</si>
  <si>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</si>
  <si>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</si>
  <si>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</si>
  <si>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</si>
  <si>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</si>
  <si>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</si>
  <si>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</si>
  <si>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</si>
  <si>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</si>
  <si>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</si>
  <si>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</si>
  <si>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</si>
  <si>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</si>
  <si>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</si>
  <si>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</si>
  <si>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</si>
  <si>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</si>
  <si>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</si>
  <si>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</si>
  <si>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</si>
  <si>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</si>
  <si>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</si>
  <si>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</si>
  <si>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</si>
  <si>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</si>
  <si>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</si>
  <si>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</si>
  <si>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</si>
  <si>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</si>
  <si>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</si>
  <si>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</si>
  <si>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</si>
  <si>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</si>
  <si>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</si>
  <si>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</si>
  <si>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</si>
  <si>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</si>
  <si>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</si>
  <si>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</si>
  <si>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</si>
  <si>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</si>
  <si>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</si>
  <si>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</si>
  <si>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</si>
  <si>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</si>
  <si>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</si>
  <si>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</si>
  <si>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</si>
  <si>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</si>
  <si>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</si>
  <si>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</si>
  <si>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</si>
  <si>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</si>
  <si>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</si>
  <si>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</si>
  <si>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</si>
  <si>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</si>
  <si>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</si>
  <si>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</si>
  <si>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</si>
  <si>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</si>
  <si>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</si>
  <si>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</si>
  <si>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</si>
  <si>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</si>
  <si>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</si>
  <si>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</si>
  <si>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</si>
  <si>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</si>
  <si>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</si>
  <si>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</si>
  <si>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</si>
  <si>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</si>
  <si>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</si>
  <si>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</si>
  <si>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</si>
  <si>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</si>
  <si>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</si>
  <si>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</si>
  <si>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</si>
  <si>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</si>
  <si>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</si>
  <si>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</si>
  <si>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</si>
  <si>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</si>
  <si>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</si>
  <si>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</si>
  <si>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</si>
  <si>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</si>
  <si>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</si>
  <si>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</si>
  <si>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</si>
  <si>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</si>
  <si>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</si>
  <si>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</si>
  <si>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</si>
  <si>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</si>
  <si>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</si>
  <si>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</si>
  <si>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</si>
  <si>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</si>
  <si>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</si>
  <si>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</si>
  <si>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</si>
  <si>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</si>
  <si>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</si>
  <si>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</si>
  <si>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</si>
  <si>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</si>
  <si>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</si>
  <si>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</si>
  <si>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</si>
  <si>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</si>
  <si>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</si>
  <si>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</si>
  <si>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</si>
  <si>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</si>
  <si>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</si>
  <si>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</si>
  <si>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</si>
  <si>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</si>
  <si>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</si>
  <si>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</si>
  <si>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</si>
  <si>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</si>
  <si>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</si>
  <si>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</si>
  <si>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</si>
  <si>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</si>
  <si>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</si>
  <si>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</si>
  <si>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</si>
  <si>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</si>
  <si>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</si>
  <si>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</si>
  <si>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</si>
  <si>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</si>
  <si>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</si>
  <si>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</si>
  <si>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</si>
  <si>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</si>
  <si>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</si>
  <si>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</si>
  <si>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</si>
  <si>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</si>
  <si>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</si>
  <si>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</si>
  <si>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</si>
  <si>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</si>
  <si>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</si>
  <si>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</si>
  <si>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</si>
  <si>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</si>
  <si>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</si>
  <si>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</si>
  <si>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</si>
  <si>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</si>
  <si>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</si>
  <si>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</si>
  <si>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</si>
  <si>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</si>
  <si>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</si>
  <si>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</si>
  <si>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</si>
  <si>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</si>
  <si>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</si>
  <si>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</si>
  <si>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</si>
  <si>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</si>
  <si>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</si>
  <si>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</si>
  <si>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</si>
  <si>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</si>
  <si>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</si>
  <si>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</si>
  <si>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</si>
  <si>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</si>
  <si>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</si>
  <si>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</si>
  <si>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</si>
  <si>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</si>
  <si>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</si>
  <si>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</si>
  <si>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</si>
  <si>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</si>
  <si>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</si>
  <si>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</si>
  <si>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</si>
  <si>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</si>
  <si>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</si>
  <si>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</si>
  <si>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</si>
  <si>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</si>
  <si>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</si>
  <si>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</si>
  <si>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</si>
  <si>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</si>
  <si>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</si>
  <si>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</si>
  <si>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</si>
  <si>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</si>
  <si>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</si>
  <si>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</si>
  <si>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</si>
  <si>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</si>
  <si>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</si>
  <si>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</si>
  <si>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</si>
  <si>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</si>
  <si>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</si>
  <si>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</si>
  <si>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</si>
  <si>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</si>
  <si>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</si>
  <si>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</si>
  <si>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</si>
  <si>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</si>
  <si>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</si>
  <si>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</si>
  <si>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</si>
  <si>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</si>
  <si>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</si>
  <si>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</si>
  <si>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</si>
  <si>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</si>
  <si>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</si>
  <si>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</si>
  <si>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</si>
  <si>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</si>
  <si>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</si>
  <si>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</si>
  <si>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</si>
  <si>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</si>
  <si>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</si>
  <si>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</si>
  <si>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</si>
  <si>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</si>
  <si>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</si>
  <si>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</si>
  <si>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</si>
  <si>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</si>
  <si>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</si>
  <si>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</si>
  <si>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</si>
  <si>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</si>
  <si>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</si>
  <si>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</si>
  <si>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</si>
  <si>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</si>
  <si>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</si>
  <si>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</si>
  <si>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</si>
  <si>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</si>
  <si>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</si>
  <si>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</si>
  <si>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</si>
  <si>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</si>
  <si>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</si>
  <si>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</si>
  <si>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</si>
  <si>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</si>
  <si>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</si>
  <si>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</si>
  <si>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</si>
  <si>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</si>
  <si>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</si>
  <si>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</si>
  <si>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</si>
  <si>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</si>
  <si>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</si>
  <si>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</si>
  <si>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</si>
  <si>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</si>
  <si>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</si>
  <si>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</si>
  <si>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</si>
  <si>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</si>
  <si>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</si>
  <si>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</si>
  <si>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</si>
  <si>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</si>
  <si>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</si>
  <si>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</si>
  <si>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</si>
  <si>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</si>
  <si>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</si>
  <si>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</si>
  <si>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</si>
  <si>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</si>
  <si>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</si>
  <si>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</si>
  <si>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</si>
  <si>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</si>
  <si>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</si>
  <si>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</si>
  <si>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</si>
  <si>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</si>
  <si>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</si>
  <si>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</si>
  <si>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</si>
  <si>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</si>
  <si>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</si>
  <si>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</si>
  <si>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</si>
  <si>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</si>
  <si>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</si>
  <si>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</si>
  <si>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</si>
  <si>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</si>
  <si>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</si>
  <si>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</si>
  <si>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</si>
  <si>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</si>
  <si>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</si>
  <si>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</si>
  <si>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</si>
  <si>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</si>
  <si>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</si>
  <si>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</si>
  <si>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</si>
  <si>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</si>
  <si>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</si>
  <si>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</si>
  <si>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</si>
  <si>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</si>
  <si>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</si>
  <si>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</si>
  <si>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</si>
  <si>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</si>
  <si>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</si>
  <si>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</si>
  <si>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</si>
  <si>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</si>
  <si>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</si>
  <si>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</si>
  <si>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</si>
  <si>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</si>
  <si>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</si>
  <si>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</si>
  <si>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</si>
  <si>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</si>
  <si>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</si>
  <si>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</si>
  <si>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</si>
  <si>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</si>
  <si>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</si>
  <si>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</si>
  <si>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</si>
  <si>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</si>
  <si>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</si>
  <si>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</si>
  <si>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</si>
  <si>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</si>
  <si>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</si>
  <si>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</si>
  <si>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</si>
  <si>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</si>
  <si>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</si>
  <si>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</si>
  <si>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</si>
  <si>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</si>
  <si>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</si>
  <si>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</si>
  <si>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</si>
  <si>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</si>
  <si>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</si>
  <si>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</si>
  <si>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</si>
  <si>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</si>
  <si>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</si>
  <si>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</si>
  <si>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</si>
  <si>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</si>
  <si>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</si>
  <si>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</si>
  <si>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</si>
  <si>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</si>
  <si>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</si>
  <si>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</si>
  <si>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</si>
  <si>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</si>
  <si>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</si>
  <si>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</si>
  <si>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</si>
  <si>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</si>
  <si>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</si>
  <si>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</si>
  <si>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</si>
  <si>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</si>
  <si>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</si>
  <si>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</si>
  <si>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</si>
  <si>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</si>
  <si>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</si>
  <si>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</si>
  <si>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</si>
  <si>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</si>
  <si>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</si>
  <si>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</si>
  <si>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</si>
  <si>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</si>
  <si>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</si>
  <si>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</si>
  <si>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</si>
  <si>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</si>
  <si>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</si>
  <si>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</si>
  <si>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</si>
  <si>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</si>
  <si>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</si>
  <si>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</si>
  <si>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</si>
  <si>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</si>
  <si>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</si>
  <si>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</si>
  <si>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</si>
  <si>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</si>
  <si>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</si>
  <si>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</si>
  <si>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</si>
  <si>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</si>
  <si>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</si>
  <si>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</si>
  <si>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</si>
  <si>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</si>
  <si>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</si>
  <si>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</si>
  <si>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</si>
  <si>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</si>
  <si>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</si>
  <si>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</si>
  <si>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</si>
  <si>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</si>
  <si>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</si>
  <si>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</si>
  <si>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</si>
  <si>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</si>
  <si>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</si>
  <si>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</si>
  <si>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</si>
  <si>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</si>
  <si>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</si>
  <si>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</si>
  <si>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</si>
  <si>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</si>
  <si>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</si>
  <si>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</si>
  <si>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</si>
  <si>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</si>
  <si>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</si>
  <si>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</si>
  <si>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</si>
  <si>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</si>
  <si>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</si>
  <si>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</si>
  <si>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</si>
  <si>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</si>
  <si>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</si>
  <si>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</si>
  <si>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</si>
  <si>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</si>
  <si>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</si>
  <si>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</si>
  <si>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</si>
  <si>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</si>
  <si>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</si>
  <si>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</si>
  <si>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</si>
  <si>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</si>
  <si>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</si>
  <si>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</si>
  <si>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</si>
  <si>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</si>
  <si>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</si>
  <si>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</si>
  <si>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</si>
  <si>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</si>
  <si>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</si>
  <si>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</si>
  <si>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</si>
  <si>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</si>
  <si>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</si>
  <si>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</si>
  <si>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</si>
  <si>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</si>
  <si>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</si>
  <si>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</si>
  <si>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</si>
  <si>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</si>
  <si>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</si>
  <si>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</si>
  <si>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</si>
  <si>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</si>
  <si>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</si>
  <si>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</si>
  <si>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</si>
  <si>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</si>
  <si>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</si>
  <si>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</si>
  <si>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</si>
  <si>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</si>
  <si>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</si>
  <si>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</si>
  <si>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</si>
  <si>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</si>
  <si>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</si>
  <si>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</si>
  <si>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</si>
  <si>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</si>
  <si>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</si>
  <si>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</si>
  <si>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</si>
  <si>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</si>
  <si>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</si>
  <si>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</si>
  <si>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</si>
  <si>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</si>
  <si>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</si>
  <si>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</si>
  <si>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</si>
  <si>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</si>
  <si>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</si>
  <si>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</si>
  <si>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</si>
  <si>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</si>
  <si>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</si>
  <si>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</si>
  <si>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</si>
  <si>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</si>
  <si>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</si>
  <si>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</si>
  <si>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</si>
  <si>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</si>
  <si>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</si>
  <si>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</si>
  <si>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</si>
  <si>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</si>
  <si>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</si>
  <si>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</si>
  <si>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</si>
  <si>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</si>
  <si>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</si>
  <si>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</si>
  <si>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</si>
  <si>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</si>
  <si>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</si>
  <si>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</si>
  <si>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</si>
  <si>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</si>
  <si>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</si>
  <si>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</si>
  <si>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</si>
  <si>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</si>
  <si>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</si>
  <si>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</si>
  <si>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</si>
  <si>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</si>
  <si>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</si>
  <si>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</si>
  <si>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</si>
  <si>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</si>
  <si>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</si>
  <si>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</si>
  <si>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</si>
  <si>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</si>
  <si>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</si>
  <si>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</si>
  <si>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</si>
  <si>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</si>
  <si>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</si>
  <si>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</si>
  <si>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</si>
  <si>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</si>
  <si>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</si>
  <si>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</si>
  <si>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</si>
  <si>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</si>
  <si>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</si>
  <si>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</si>
  <si>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</si>
  <si>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</si>
  <si>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</si>
  <si>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</si>
  <si>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</si>
  <si>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</si>
  <si>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</si>
  <si>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</si>
  <si>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</si>
  <si>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</si>
  <si>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</si>
  <si>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</si>
  <si>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</si>
  <si>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</si>
  <si>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</si>
  <si>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</si>
  <si>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</si>
  <si>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</si>
  <si>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</si>
  <si>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</si>
  <si>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</si>
  <si>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</si>
  <si>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</si>
  <si>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</si>
  <si>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</si>
  <si>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</si>
  <si>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</si>
  <si>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</si>
  <si>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</si>
  <si>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</si>
  <si>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</si>
  <si>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</si>
  <si>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</si>
  <si>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</si>
  <si>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</si>
  <si>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</si>
  <si>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</si>
  <si>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</si>
  <si>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</si>
  <si>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</si>
  <si>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</si>
  <si>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</si>
  <si>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</si>
  <si>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</si>
  <si>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</si>
  <si>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</si>
  <si>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</si>
  <si>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</si>
  <si>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</si>
  <si>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</si>
  <si>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</si>
  <si>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</si>
  <si>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</si>
  <si>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</si>
  <si>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</si>
  <si>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</si>
  <si>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</si>
  <si>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</si>
  <si>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</si>
  <si>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</si>
  <si>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</si>
  <si>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</si>
  <si>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</si>
  <si>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</si>
  <si>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</si>
  <si>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</si>
  <si>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</si>
  <si>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</si>
  <si>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</si>
  <si>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</si>
  <si>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</si>
  <si>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</si>
  <si>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</si>
  <si>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</si>
  <si>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</si>
  <si>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</si>
  <si>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</si>
  <si>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</si>
  <si>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</si>
  <si>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</si>
  <si>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</si>
  <si>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</si>
  <si>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</si>
  <si>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</si>
  <si>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</si>
  <si>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</si>
  <si>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</si>
  <si>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</si>
  <si>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</si>
  <si>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</si>
  <si>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</si>
  <si>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</si>
  <si>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</si>
  <si>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</si>
  <si>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</si>
  <si>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</si>
  <si>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</si>
  <si>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</si>
  <si>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</si>
  <si>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</si>
  <si>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</si>
  <si>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</si>
  <si>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</si>
  <si>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</si>
  <si>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</si>
  <si>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</si>
  <si>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</si>
  <si>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</si>
  <si>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</si>
  <si>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</si>
  <si>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</si>
  <si>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</si>
  <si>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</si>
  <si>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</si>
  <si>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</si>
  <si>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</si>
  <si>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</si>
  <si>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</si>
  <si>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</si>
  <si>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</si>
  <si>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</si>
  <si>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</si>
  <si>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</si>
  <si>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</si>
  <si>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</si>
  <si>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</si>
  <si>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</si>
  <si>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</si>
  <si>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</si>
  <si>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</si>
  <si>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</si>
  <si>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</si>
  <si>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</si>
  <si>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</si>
  <si>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</si>
  <si>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</si>
  <si>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</si>
  <si>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</si>
  <si>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</si>
  <si>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</si>
  <si>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</si>
  <si>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</si>
  <si>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</si>
  <si>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</si>
  <si>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</si>
  <si>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</si>
  <si>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</si>
  <si>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</si>
  <si>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</si>
  <si>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</si>
  <si>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</si>
  <si>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</si>
  <si>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</si>
  <si>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</si>
  <si>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</si>
  <si>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</si>
  <si>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</si>
  <si>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</si>
  <si>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</si>
  <si>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</si>
  <si>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</si>
  <si>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</si>
  <si>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</si>
  <si>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</si>
  <si>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</si>
  <si>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</si>
  <si>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</si>
  <si>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</si>
  <si>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</si>
  <si>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</si>
  <si>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</si>
  <si>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</si>
  <si>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</si>
  <si>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</si>
  <si>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</si>
  <si>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</si>
  <si>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</si>
  <si>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</si>
  <si>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</si>
  <si>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</si>
  <si>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</si>
  <si>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</si>
  <si>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</si>
  <si>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</si>
  <si>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</si>
  <si>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</si>
  <si>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</si>
  <si>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</si>
  <si>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</si>
  <si>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</si>
  <si>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</si>
  <si>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</si>
  <si>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</si>
  <si>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</si>
  <si>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</si>
  <si>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</si>
  <si>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</si>
  <si>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</si>
  <si>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</si>
  <si>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</si>
  <si>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</si>
  <si>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</si>
  <si>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</si>
  <si>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</si>
  <si>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</si>
  <si>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</si>
  <si>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</si>
  <si>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</si>
  <si>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</si>
  <si>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</si>
  <si>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</si>
  <si>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</si>
  <si>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</si>
  <si>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</si>
  <si>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</si>
  <si>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</si>
  <si>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</si>
  <si>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</si>
  <si>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</si>
  <si>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</si>
  <si>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</si>
  <si>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</si>
  <si>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</si>
  <si>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</si>
  <si>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</si>
  <si>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</si>
  <si>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</si>
  <si>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</si>
  <si>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</si>
  <si>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</si>
  <si>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</si>
  <si>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</si>
  <si>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</si>
  <si>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</si>
  <si>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</si>
  <si>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</si>
  <si>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</si>
  <si>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</si>
  <si>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</si>
  <si>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</si>
  <si>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</si>
  <si>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</si>
  <si>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</si>
  <si>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</si>
  <si>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</si>
  <si>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</si>
  <si>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</si>
  <si>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</si>
  <si>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</si>
  <si>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</si>
  <si>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</si>
  <si>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</si>
  <si>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</si>
  <si>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</si>
  <si>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</si>
  <si>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</si>
  <si>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</si>
  <si>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</si>
  <si>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</si>
  <si>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</si>
  <si>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</si>
  <si>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</si>
  <si>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</si>
  <si>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</si>
  <si>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</si>
  <si>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</si>
  <si>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</si>
  <si>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</si>
  <si>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</si>
  <si>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</si>
  <si>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</si>
  <si>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</si>
  <si>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</si>
  <si>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</si>
  <si>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</si>
  <si>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</si>
  <si>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</si>
  <si>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</si>
  <si>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</si>
  <si>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</si>
  <si>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</si>
  <si>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</si>
  <si>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</si>
  <si>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</si>
  <si>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</si>
  <si>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</si>
  <si>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</si>
  <si>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</si>
  <si>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</si>
  <si>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</si>
  <si>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</si>
  <si>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</si>
  <si>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</si>
  <si>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</si>
  <si>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</si>
  <si>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</si>
  <si>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</si>
  <si>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</si>
  <si>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</si>
  <si>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</si>
  <si>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</si>
  <si>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</si>
  <si>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</si>
  <si>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</si>
  <si>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</si>
  <si>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</si>
  <si>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</si>
  <si>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</si>
  <si>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</si>
  <si>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</si>
  <si>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</si>
  <si>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</si>
  <si>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</si>
  <si>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</si>
  <si>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</si>
  <si>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</si>
  <si>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</si>
  <si>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</si>
  <si>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</si>
  <si>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</si>
  <si>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</si>
  <si>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</si>
  <si>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</si>
  <si>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</si>
  <si>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</si>
  <si>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</si>
  <si>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</si>
  <si>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</si>
  <si>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</si>
  <si>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</si>
  <si>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</si>
  <si>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</si>
  <si>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</si>
  <si>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</si>
  <si>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</si>
  <si>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</si>
  <si>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</si>
  <si>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</si>
  <si>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</si>
  <si>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</si>
  <si>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</si>
  <si>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</si>
  <si>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</si>
  <si>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</si>
  <si>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</si>
  <si>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</si>
  <si>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</si>
  <si>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</si>
  <si>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</si>
  <si>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</si>
  <si>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</si>
  <si>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</si>
  <si>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</si>
  <si>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</si>
  <si>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</si>
  <si>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</si>
  <si>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</si>
  <si>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</si>
  <si>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</si>
  <si>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</si>
  <si>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</si>
  <si>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</si>
  <si>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</si>
  <si>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</si>
  <si>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</si>
  <si>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</si>
  <si>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</si>
  <si>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</si>
  <si>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</si>
  <si>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</si>
  <si>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</si>
  <si>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</si>
  <si>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</si>
  <si>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</si>
  <si>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</si>
  <si>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</si>
  <si>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</si>
  <si>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</si>
  <si>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</si>
  <si>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</si>
  <si>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</si>
  <si>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</si>
  <si>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</si>
  <si>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</si>
  <si>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</si>
  <si>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</si>
  <si>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</si>
  <si>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</si>
  <si>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</si>
  <si>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</si>
  <si>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</si>
  <si>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</si>
  <si>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</si>
  <si>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</si>
  <si>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</si>
  <si>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</si>
  <si>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</si>
  <si>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</si>
  <si>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</si>
  <si>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</si>
  <si>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</si>
  <si>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</si>
  <si>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</si>
  <si>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</si>
  <si>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</si>
  <si>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</si>
  <si>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</si>
  <si>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</si>
  <si>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</si>
  <si>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</si>
  <si>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</si>
  <si>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</si>
  <si>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</si>
  <si>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</si>
  <si>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</si>
  <si>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</si>
  <si>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</si>
  <si>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</si>
  <si>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</si>
  <si>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</si>
  <si>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</si>
  <si>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</si>
  <si>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</si>
  <si>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</si>
  <si>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</si>
  <si>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</si>
  <si>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</si>
  <si>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</si>
  <si>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</si>
  <si>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</si>
  <si>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</si>
  <si>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</si>
  <si>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</si>
  <si>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</si>
  <si>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</si>
  <si>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</si>
  <si>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</si>
  <si>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</si>
  <si>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</si>
  <si>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</si>
  <si>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</si>
  <si>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</si>
  <si>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</si>
  <si>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</si>
  <si>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</si>
  <si>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</si>
  <si>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</si>
  <si>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</si>
  <si>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</si>
  <si>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</si>
  <si>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</si>
  <si>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</si>
  <si>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</si>
  <si>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</si>
  <si>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</si>
  <si>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</si>
  <si>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</si>
  <si>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</si>
  <si>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</si>
  <si>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</si>
  <si>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</si>
  <si>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</si>
  <si>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</si>
  <si>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</si>
  <si>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</si>
  <si>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</si>
  <si>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</si>
  <si>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</si>
  <si>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</si>
  <si>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</si>
  <si>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</si>
  <si>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</si>
  <si>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</si>
  <si>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</si>
  <si>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</si>
  <si>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</si>
  <si>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</si>
  <si>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</si>
  <si>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</si>
  <si>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</si>
  <si>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</si>
  <si>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</si>
  <si>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</si>
  <si>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</si>
  <si>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</si>
  <si>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</si>
  <si>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</si>
  <si>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</si>
  <si>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</si>
  <si>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</si>
  <si>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</si>
  <si>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</si>
  <si>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</si>
  <si>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</si>
  <si>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</si>
  <si>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</si>
  <si>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</si>
  <si>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</si>
  <si>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</si>
  <si>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</si>
  <si>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</si>
  <si>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</si>
  <si>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</si>
  <si>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</si>
  <si>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</si>
  <si>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</si>
  <si>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</si>
  <si>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</si>
  <si>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</si>
  <si>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</si>
  <si>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</si>
  <si>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</si>
  <si>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</si>
  <si>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</si>
  <si>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</si>
  <si>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</si>
  <si>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</si>
  <si>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</si>
  <si>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</si>
  <si>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</si>
  <si>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</si>
  <si>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</si>
  <si>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</si>
  <si>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</si>
  <si>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</si>
  <si>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</si>
  <si>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</si>
  <si>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</si>
  <si>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</si>
  <si>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</si>
  <si>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</si>
  <si>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</si>
  <si>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</si>
  <si>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</si>
  <si>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</si>
  <si>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</si>
  <si>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</si>
  <si>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</si>
  <si>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</si>
  <si>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</si>
  <si>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</si>
  <si>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</si>
  <si>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</si>
  <si>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</si>
  <si>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</si>
  <si>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</si>
  <si>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</si>
  <si>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</si>
  <si>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</si>
  <si>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</si>
  <si>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</si>
  <si>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</si>
  <si>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</si>
  <si>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</si>
  <si>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</si>
  <si>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</si>
  <si>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</si>
  <si>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</si>
  <si>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</si>
  <si>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</si>
  <si>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</si>
  <si>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</si>
  <si>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</si>
  <si>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</si>
  <si>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</si>
  <si>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</si>
  <si>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</si>
  <si>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</si>
  <si>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</si>
  <si>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</si>
  <si>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</si>
  <si>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</si>
  <si>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</si>
  <si>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</si>
  <si>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</si>
  <si>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</si>
  <si>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</si>
  <si>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</si>
  <si>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</si>
  <si>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</si>
  <si>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</si>
  <si>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</si>
  <si>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</si>
  <si>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</si>
  <si>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</si>
  <si>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</si>
  <si>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</si>
  <si>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</si>
  <si>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</si>
  <si>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</si>
  <si>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</si>
  <si>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</si>
  <si>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</si>
  <si>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</si>
  <si>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</si>
  <si>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</si>
  <si>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</si>
  <si>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</si>
  <si>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</si>
  <si>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</si>
  <si>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</si>
  <si>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</si>
  <si>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</si>
  <si>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</si>
  <si>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</si>
  <si>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</si>
  <si>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</si>
  <si>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</si>
  <si>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</si>
  <si>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</si>
  <si>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</si>
  <si>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</si>
  <si>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</si>
  <si>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</si>
  <si>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</si>
  <si>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</si>
  <si>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</si>
  <si>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</si>
  <si>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</si>
  <si>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</si>
  <si>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</si>
  <si>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</si>
  <si>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</si>
  <si>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</si>
  <si>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</si>
  <si>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</si>
  <si>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</si>
  <si>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</si>
  <si>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</si>
  <si>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</si>
  <si>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</si>
  <si>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</si>
  <si>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</si>
  <si>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</si>
  <si>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</si>
  <si>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</si>
  <si>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</si>
  <si>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</si>
  <si>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</si>
  <si>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</si>
  <si>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</si>
  <si>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</si>
  <si>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</si>
  <si>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</si>
  <si>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</si>
  <si>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</si>
  <si>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</si>
  <si>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</si>
  <si>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</si>
  <si>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</si>
  <si>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</si>
  <si>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</si>
  <si>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</si>
  <si>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</si>
  <si>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</si>
  <si>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</si>
  <si>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</si>
  <si>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</si>
  <si>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</si>
  <si>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</si>
  <si>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</si>
  <si>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</si>
  <si>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</si>
  <si>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</si>
  <si>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</si>
  <si>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</si>
  <si>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</si>
  <si>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</si>
  <si>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</si>
  <si>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</si>
  <si>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</si>
  <si>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</si>
  <si>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</si>
  <si>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</si>
  <si>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</si>
  <si>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</si>
  <si>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</si>
  <si>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</si>
  <si>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</si>
  <si>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</si>
  <si>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</si>
  <si>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</si>
  <si>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</si>
  <si>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</si>
  <si>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</si>
  <si>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</si>
  <si>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</si>
  <si>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</si>
  <si>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</si>
  <si>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</si>
  <si>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</si>
  <si>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</si>
  <si>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</si>
  <si>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</si>
  <si>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</si>
  <si>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</si>
  <si>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</si>
  <si>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</si>
  <si>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</si>
  <si>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</si>
  <si>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</si>
  <si>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</si>
  <si>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</si>
  <si>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</si>
  <si>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</si>
  <si>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</si>
  <si>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</si>
  <si>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</si>
  <si>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</si>
  <si>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</si>
  <si>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</si>
  <si>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</si>
  <si>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</si>
  <si>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</si>
  <si>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</si>
  <si>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</si>
  <si>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</si>
  <si>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</si>
  <si>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</si>
  <si>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</si>
  <si>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</si>
  <si>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</si>
  <si>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</si>
  <si>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</si>
  <si>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</si>
  <si>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</si>
  <si>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</si>
  <si>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</si>
  <si>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</si>
  <si>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</si>
  <si>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</si>
  <si>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</si>
  <si>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</si>
  <si>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</si>
  <si>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</si>
  <si>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</si>
  <si>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</si>
  <si>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</si>
  <si>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</si>
  <si>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</si>
  <si>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</si>
  <si>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</si>
  <si>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</si>
  <si>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</si>
  <si>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</si>
  <si>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</si>
  <si>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</si>
  <si>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</si>
  <si>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</si>
  <si>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</si>
  <si>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</si>
  <si>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</si>
  <si>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</si>
  <si>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</si>
  <si>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</si>
  <si>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</si>
  <si>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</si>
  <si>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</si>
  <si>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</si>
  <si>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</si>
  <si>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</si>
  <si>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</si>
  <si>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</si>
  <si>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</si>
  <si>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</si>
  <si>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</si>
  <si>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</si>
  <si>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</si>
  <si>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</si>
  <si>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</si>
  <si>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</si>
  <si>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</si>
  <si>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</si>
  <si>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</si>
  <si>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</si>
  <si>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</si>
  <si>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</si>
  <si>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</si>
  <si>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</si>
  <si>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</si>
  <si>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</si>
  <si>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</si>
  <si>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</si>
  <si>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</si>
  <si>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</si>
  <si>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</si>
  <si>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</si>
  <si>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</si>
  <si>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</si>
  <si>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</si>
  <si>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</si>
  <si>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</si>
  <si>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</si>
  <si>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</si>
  <si>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</si>
  <si>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</si>
  <si>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</si>
  <si>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</si>
  <si>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</si>
  <si>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</si>
  <si>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</si>
  <si>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</si>
  <si>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</si>
  <si>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</si>
  <si>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</si>
  <si>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</si>
  <si>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</si>
  <si>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</si>
  <si>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</si>
  <si>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</si>
  <si>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</si>
  <si>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</si>
  <si>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</si>
  <si>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</si>
  <si>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</si>
  <si>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</si>
  <si>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</si>
  <si>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</si>
  <si>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</si>
  <si>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</si>
  <si>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</si>
  <si>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</si>
  <si>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</si>
  <si>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</si>
  <si>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</si>
  <si>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</si>
  <si>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</si>
  <si>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</si>
  <si>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</si>
  <si>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</si>
  <si>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</si>
  <si>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</si>
  <si>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</si>
  <si>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</si>
  <si>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</si>
  <si>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</si>
  <si>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</si>
  <si>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</si>
  <si>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</si>
  <si>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</si>
  <si>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</si>
  <si>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</si>
  <si>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</si>
  <si>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</si>
  <si>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</si>
  <si>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</si>
  <si>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</si>
  <si>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</si>
  <si>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</si>
  <si>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</si>
  <si>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</si>
  <si>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</si>
  <si>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</si>
  <si>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</si>
  <si>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</si>
  <si>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</si>
  <si>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</si>
  <si>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</si>
  <si>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</si>
  <si>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</si>
  <si>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</si>
  <si>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</si>
  <si>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</si>
  <si>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</si>
  <si>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</si>
  <si>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</si>
  <si>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</si>
  <si>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</si>
  <si>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</si>
  <si>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</si>
  <si>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</si>
  <si>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</si>
  <si>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</si>
  <si>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</si>
  <si>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</si>
  <si>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</si>
  <si>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</si>
  <si>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</si>
  <si>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</si>
  <si>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</si>
  <si>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</si>
  <si>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</si>
  <si>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</si>
  <si>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</si>
  <si>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</si>
  <si>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</si>
  <si>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</si>
  <si>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</si>
  <si>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</si>
  <si>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</si>
  <si>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</si>
  <si>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</si>
  <si>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</si>
  <si>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</si>
  <si>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</si>
  <si>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</si>
  <si>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</si>
  <si>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</si>
  <si>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</si>
  <si>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</si>
  <si>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</si>
  <si>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</si>
  <si>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</si>
  <si>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</si>
  <si>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</si>
  <si>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</si>
  <si>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</si>
  <si>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</si>
  <si>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</si>
  <si>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</si>
  <si>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</si>
  <si>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</si>
  <si>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</si>
  <si>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</si>
  <si>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</si>
  <si>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</si>
  <si>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</si>
  <si>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</si>
  <si>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</si>
  <si>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</si>
  <si>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</si>
  <si>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</si>
  <si>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</si>
  <si>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</si>
  <si>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</si>
  <si>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</si>
  <si>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</si>
  <si>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</si>
  <si>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</si>
  <si>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</si>
  <si>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</si>
  <si>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</si>
  <si>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</si>
  <si>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</si>
  <si>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</si>
  <si>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</si>
  <si>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</si>
  <si>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</si>
  <si>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</si>
  <si>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</si>
  <si>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</si>
  <si>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</si>
  <si>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</si>
  <si>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</si>
  <si>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</si>
  <si>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</si>
  <si>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</si>
  <si>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</si>
  <si>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</si>
  <si>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</si>
  <si>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</si>
  <si>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</si>
  <si>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</si>
  <si>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</si>
  <si>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</si>
  <si>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</si>
  <si>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</si>
  <si>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</si>
  <si>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</si>
  <si>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</si>
  <si>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</si>
  <si>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</si>
  <si>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</si>
  <si>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</si>
  <si>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</si>
  <si>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</si>
  <si>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</si>
  <si>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</si>
  <si>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</si>
  <si>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</si>
  <si>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</si>
  <si>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</si>
  <si>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</si>
  <si>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</si>
  <si>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</si>
  <si>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</si>
  <si>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</si>
  <si>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</si>
  <si>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</si>
  <si>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</si>
  <si>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</si>
  <si>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</si>
  <si>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</si>
  <si>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</si>
  <si>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</si>
  <si>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</si>
  <si>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</si>
  <si>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</si>
  <si>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</si>
  <si>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</si>
  <si>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</si>
  <si>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</si>
  <si>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</si>
  <si>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</si>
  <si>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</si>
  <si>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</si>
  <si>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</si>
  <si>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</si>
  <si>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</si>
  <si>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</si>
  <si>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</si>
  <si>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</si>
  <si>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</si>
  <si>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</si>
  <si>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</si>
  <si>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</si>
  <si>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</si>
  <si>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</si>
  <si>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</si>
  <si>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</si>
  <si>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</si>
  <si>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</si>
  <si>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</si>
  <si>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</si>
  <si>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</si>
  <si>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</si>
  <si>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</si>
  <si>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</si>
  <si>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</si>
  <si>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</si>
  <si>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</si>
  <si>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</si>
  <si>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</si>
  <si>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</si>
  <si>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</si>
  <si>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</si>
  <si>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</si>
  <si>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</si>
  <si>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</si>
  <si>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</si>
  <si>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</si>
  <si>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</si>
  <si>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</si>
  <si>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</si>
  <si>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</si>
  <si>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</si>
  <si>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</si>
  <si>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</si>
  <si>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</si>
  <si>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</si>
  <si>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</si>
  <si>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</si>
  <si>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</si>
  <si>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</si>
  <si>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</si>
  <si>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</si>
  <si>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</si>
  <si>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</si>
  <si>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</si>
  <si>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</si>
  <si>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</si>
  <si>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</si>
  <si>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</si>
  <si>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</si>
  <si>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</si>
  <si>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</si>
  <si>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</si>
  <si>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</si>
  <si>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</si>
  <si>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</si>
  <si>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</si>
  <si>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</si>
  <si>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</si>
  <si>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</si>
  <si>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</si>
  <si>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</si>
  <si>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</si>
  <si>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</si>
  <si>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</si>
  <si>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</si>
  <si>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</si>
  <si>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</si>
  <si>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</si>
  <si>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</si>
  <si>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</si>
  <si>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</si>
  <si>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</si>
  <si>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</si>
  <si>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</si>
  <si>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</si>
  <si>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</si>
  <si>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</si>
  <si>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</si>
  <si>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</si>
  <si>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</si>
  <si>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</si>
  <si>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</si>
  <si>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</si>
  <si>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</si>
  <si>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</si>
  <si>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</si>
  <si>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</si>
  <si>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</si>
  <si>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</si>
  <si>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</si>
  <si>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</si>
  <si>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</si>
  <si>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</si>
  <si>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</si>
  <si>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</si>
  <si>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</si>
  <si>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</si>
  <si>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</si>
  <si>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</si>
  <si>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</si>
  <si>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</si>
  <si>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</si>
  <si>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</si>
  <si>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</si>
  <si>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</si>
  <si>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</si>
  <si>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</si>
  <si>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</si>
  <si>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</si>
  <si>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</si>
  <si>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</si>
  <si>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</si>
  <si>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</si>
  <si>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</si>
  <si>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</si>
  <si>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</si>
  <si>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</si>
  <si>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</si>
  <si>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</si>
  <si>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</si>
  <si>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</si>
  <si>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</si>
  <si>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</si>
  <si>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</si>
  <si>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</si>
  <si>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</si>
  <si>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</si>
  <si>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</si>
  <si>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</si>
  <si>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</si>
  <si>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</si>
  <si>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</si>
  <si>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</si>
  <si>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</si>
  <si>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</si>
  <si>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</si>
  <si>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</si>
  <si>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</si>
  <si>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</si>
  <si>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</si>
  <si>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</si>
  <si>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</si>
  <si>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</si>
  <si>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</si>
  <si>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</si>
  <si>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</si>
  <si>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</si>
  <si>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</si>
  <si>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</si>
  <si>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</si>
  <si>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</si>
  <si>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</si>
  <si>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</si>
  <si>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</si>
  <si>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</si>
  <si>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</si>
  <si>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</si>
  <si>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</si>
  <si>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</si>
  <si>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</si>
  <si>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</si>
  <si>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</si>
  <si>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</si>
  <si>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</si>
  <si>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</si>
  <si>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</si>
  <si>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</si>
  <si>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</si>
  <si>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</si>
  <si>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</si>
  <si>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</si>
  <si>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</si>
  <si>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</si>
  <si>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</si>
  <si>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</si>
  <si>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</si>
  <si>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</si>
  <si>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</si>
  <si>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</si>
  <si>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</si>
  <si>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</si>
  <si>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</si>
  <si>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</si>
  <si>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</si>
  <si>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</si>
  <si>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</si>
  <si>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</si>
  <si>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</si>
  <si>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</si>
  <si>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</si>
  <si>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</si>
  <si>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</si>
  <si>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</si>
  <si>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</si>
  <si>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</si>
  <si>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</si>
  <si>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</si>
  <si>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</si>
  <si>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</si>
  <si>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</si>
  <si>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</si>
  <si>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</si>
  <si>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</si>
  <si>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</si>
  <si>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</si>
  <si>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</si>
  <si>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</si>
  <si>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</si>
  <si>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</si>
  <si>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</si>
  <si>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</si>
  <si>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</si>
  <si>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</si>
  <si>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</si>
  <si>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</si>
  <si>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</si>
  <si>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</si>
  <si>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</si>
  <si>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</si>
  <si>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</si>
  <si>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</si>
  <si>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</si>
  <si>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</si>
  <si>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</si>
  <si>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</si>
  <si>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</si>
  <si>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</si>
  <si>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</si>
  <si>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</si>
  <si>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</si>
  <si>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</si>
  <si>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</si>
  <si>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</si>
  <si>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</si>
  <si>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</si>
  <si>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</si>
  <si>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</si>
  <si>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</si>
  <si>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</si>
  <si>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</si>
  <si>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</si>
  <si>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</si>
  <si>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</si>
  <si>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</si>
  <si>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</si>
  <si>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</si>
  <si>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</si>
  <si>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</si>
  <si>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</si>
  <si>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</si>
  <si>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</si>
  <si>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</si>
  <si>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</si>
  <si>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</si>
  <si>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</si>
  <si>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</si>
  <si>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</si>
  <si>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</si>
  <si>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</si>
  <si>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</si>
  <si>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</si>
  <si>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</si>
  <si>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</si>
  <si>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</si>
  <si>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</si>
  <si>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</si>
  <si>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</si>
  <si>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</si>
  <si>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</si>
  <si>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</si>
  <si>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</si>
  <si>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</si>
  <si>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</si>
  <si>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</si>
  <si>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</si>
  <si>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</si>
  <si>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</si>
  <si>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</si>
  <si>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</si>
  <si>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</si>
  <si>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</si>
  <si>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</si>
  <si>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</si>
  <si>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</si>
  <si>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</si>
  <si>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</si>
  <si>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</si>
  <si>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</si>
  <si>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</si>
  <si>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</si>
  <si>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</si>
  <si>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</si>
  <si>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</si>
  <si>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</si>
  <si>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</si>
  <si>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</si>
  <si>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</si>
  <si>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</si>
  <si>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</si>
  <si>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</si>
  <si>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</si>
  <si>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</si>
  <si>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</si>
  <si>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</si>
  <si>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</si>
  <si>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</si>
  <si>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</si>
  <si>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</si>
  <si>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</si>
  <si>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</si>
  <si>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</si>
  <si>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</si>
  <si>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</si>
  <si>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</si>
  <si>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</si>
  <si>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</si>
  <si>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</si>
  <si>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</si>
  <si>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</si>
  <si>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</si>
  <si>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</si>
  <si>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</si>
  <si>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</si>
  <si>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</si>
  <si>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</si>
  <si>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</si>
  <si>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</si>
  <si>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</si>
  <si>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</si>
  <si>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</si>
  <si>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</si>
  <si>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</si>
  <si>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</si>
  <si>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</si>
  <si>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</si>
  <si>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</si>
  <si>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</si>
  <si>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</si>
  <si>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</si>
  <si>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</si>
  <si>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</si>
  <si>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</si>
  <si>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</si>
  <si>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</si>
  <si>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</si>
  <si>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</si>
  <si>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</si>
  <si>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</si>
  <si>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</si>
  <si>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</si>
  <si>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</si>
  <si>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</si>
  <si>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</si>
  <si>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</si>
  <si>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</si>
  <si>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</si>
  <si>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</si>
  <si>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</si>
  <si>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</si>
  <si>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</si>
  <si>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</si>
  <si>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</si>
  <si>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</si>
  <si>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</si>
  <si>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</si>
  <si>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</si>
  <si>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</si>
  <si>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</si>
  <si>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</si>
  <si>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</si>
  <si>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</si>
  <si>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</si>
  <si>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</si>
  <si>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</si>
  <si>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</si>
  <si>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</si>
  <si>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</si>
  <si>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</si>
  <si>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</si>
  <si>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</si>
  <si>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</si>
  <si>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</si>
  <si>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</si>
  <si>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</si>
  <si>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</si>
  <si>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</si>
  <si>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</si>
  <si>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</si>
  <si>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</si>
  <si>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</si>
  <si>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</si>
  <si>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</si>
  <si>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</si>
  <si>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</si>
  <si>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</si>
  <si>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</si>
  <si>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</si>
  <si>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</si>
  <si>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</si>
  <si>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</si>
  <si>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</si>
  <si>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</si>
  <si>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</si>
  <si>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</si>
  <si>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</si>
  <si>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</si>
  <si>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</si>
  <si>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</si>
  <si>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</si>
  <si>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</si>
  <si>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</si>
  <si>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</si>
  <si>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</si>
  <si>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</si>
  <si>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</si>
  <si>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</si>
  <si>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</si>
  <si>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</si>
  <si>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</si>
  <si>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</si>
  <si>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</si>
  <si>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</si>
  <si>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</si>
  <si>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</si>
  <si>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</si>
  <si>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</si>
  <si>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</si>
  <si>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</si>
  <si>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</si>
  <si>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</si>
  <si>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</si>
  <si>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</si>
  <si>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</si>
  <si>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</si>
  <si>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</si>
  <si>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</si>
  <si>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</si>
  <si>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</si>
  <si>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</si>
  <si>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</si>
  <si>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</si>
  <si>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</si>
  <si>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</si>
  <si>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</si>
  <si>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</si>
  <si>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</si>
  <si>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</si>
  <si>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</si>
  <si>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</si>
  <si>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</si>
  <si>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</si>
  <si>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</si>
  <si>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</si>
  <si>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</si>
  <si>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</si>
  <si>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</si>
  <si>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</si>
  <si>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</si>
  <si>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</si>
  <si>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</si>
  <si>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</si>
  <si>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</si>
  <si>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</si>
  <si>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</si>
  <si>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</si>
  <si>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</si>
  <si>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</si>
  <si>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</si>
  <si>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</si>
  <si>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</si>
  <si>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</si>
  <si>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</si>
  <si>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</si>
  <si>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</si>
  <si>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</si>
  <si>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</si>
  <si>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</si>
  <si>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</si>
  <si>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</si>
  <si>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</si>
  <si>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</si>
  <si>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</si>
  <si>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</si>
  <si>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</si>
  <si>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</si>
  <si>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</si>
  <si>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</si>
  <si>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</si>
  <si>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</si>
  <si>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</si>
  <si>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</si>
  <si>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</si>
  <si>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</si>
  <si>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</si>
  <si>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</si>
  <si>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</si>
  <si>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</si>
  <si>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</si>
  <si>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</si>
  <si>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</si>
  <si>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</si>
  <si>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</si>
  <si>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</si>
  <si>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</si>
  <si>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</si>
  <si>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</si>
  <si>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</si>
  <si>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</si>
  <si>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</si>
  <si>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</si>
  <si>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</si>
  <si>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</si>
  <si>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</si>
  <si>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</si>
  <si>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</si>
  <si>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</si>
  <si>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</si>
  <si>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</si>
  <si>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</si>
  <si>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</si>
  <si>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</si>
  <si>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</si>
  <si>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</si>
  <si>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</si>
  <si>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</si>
  <si>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</si>
  <si>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</si>
  <si>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</si>
  <si>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</si>
  <si>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</si>
  <si>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</si>
  <si>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</si>
  <si>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</si>
  <si>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</si>
  <si>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</si>
  <si>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</si>
  <si>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</si>
  <si>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</si>
  <si>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</si>
  <si>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</si>
  <si>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</si>
  <si>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</si>
  <si>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</si>
  <si>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</si>
  <si>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</si>
  <si>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</si>
  <si>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</si>
  <si>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</si>
  <si>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</si>
  <si>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</si>
  <si>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</si>
  <si>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</si>
  <si>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</si>
  <si>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</si>
  <si>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</si>
  <si>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</si>
  <si>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</si>
  <si>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</si>
  <si>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</si>
  <si>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</si>
  <si>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</si>
  <si>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</si>
  <si>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</si>
  <si>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</si>
  <si>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</si>
  <si>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</si>
  <si>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</si>
  <si>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</si>
  <si>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</si>
  <si>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</si>
  <si>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</si>
  <si>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</si>
  <si>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</si>
  <si>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</si>
  <si>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</si>
  <si>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</si>
  <si>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</si>
  <si>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</si>
  <si>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</si>
  <si>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</si>
  <si>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</si>
  <si>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</si>
  <si>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</si>
  <si>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</si>
  <si>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</si>
  <si>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</si>
  <si>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</si>
  <si>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</si>
  <si>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</si>
  <si>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</si>
  <si>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</si>
  <si>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</si>
  <si>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</si>
  <si>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</si>
  <si>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</si>
  <si>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</si>
  <si>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</si>
  <si>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</si>
  <si>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</si>
  <si>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</si>
  <si>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</si>
  <si>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</si>
  <si>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</si>
  <si>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</si>
  <si>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</si>
  <si>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</si>
  <si>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</si>
  <si>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</si>
  <si>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</si>
  <si>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</si>
  <si>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</si>
  <si>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</si>
  <si>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</si>
  <si>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</si>
  <si>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</si>
  <si>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</si>
  <si>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</si>
  <si>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</si>
  <si>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</si>
  <si>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</si>
  <si>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</si>
  <si>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</si>
  <si>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</si>
  <si>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</si>
  <si>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</si>
  <si>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</si>
  <si>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</si>
  <si>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</si>
  <si>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</si>
  <si>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</si>
  <si>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</si>
  <si>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</si>
  <si>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</si>
  <si>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</si>
  <si>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</si>
  <si>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</si>
  <si>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</si>
  <si>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</si>
  <si>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</si>
  <si>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</si>
  <si>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</si>
  <si>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</si>
  <si>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</si>
  <si>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</si>
  <si>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</si>
  <si>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</si>
  <si>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</si>
  <si>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</si>
  <si>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</si>
  <si>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</si>
  <si>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</si>
  <si>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</si>
  <si>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</si>
  <si>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</si>
  <si>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</si>
  <si>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</si>
  <si>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</si>
  <si>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</si>
  <si>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</si>
  <si>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</si>
  <si>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</si>
  <si>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</si>
  <si>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</si>
  <si>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</si>
  <si>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</si>
  <si>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</si>
  <si>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</si>
  <si>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</si>
  <si>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</si>
  <si>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</si>
  <si>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</si>
  <si>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</si>
  <si>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</si>
  <si>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</si>
  <si>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</si>
  <si>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</si>
  <si>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</si>
  <si>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</si>
  <si>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</si>
  <si>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</si>
  <si>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</si>
  <si>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</si>
  <si>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</si>
  <si>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</si>
  <si>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</si>
  <si>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</si>
  <si>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</si>
  <si>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</si>
  <si>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</si>
  <si>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</si>
  <si>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</si>
  <si>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</si>
  <si>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</si>
  <si>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</si>
  <si>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</si>
  <si>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</si>
  <si>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</si>
  <si>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</si>
  <si>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</si>
  <si>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</si>
  <si>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</si>
  <si>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</si>
  <si>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</si>
  <si>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</si>
  <si>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</si>
  <si>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</si>
  <si>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</si>
  <si>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</si>
  <si>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</si>
  <si>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</si>
  <si>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</si>
  <si>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</si>
  <si>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</si>
  <si>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</si>
  <si>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</si>
  <si>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</si>
  <si>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</si>
  <si>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</si>
  <si>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</si>
  <si>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</si>
  <si>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</si>
  <si>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</si>
  <si>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</si>
  <si>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</si>
  <si>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</si>
  <si>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</si>
  <si>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</si>
  <si>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</si>
  <si>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</si>
  <si>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</si>
  <si>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</si>
  <si>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</si>
  <si>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</si>
  <si>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</si>
  <si>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</si>
  <si>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</si>
  <si>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</si>
  <si>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</si>
  <si>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</si>
  <si>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</si>
  <si>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</si>
  <si>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</si>
  <si>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</si>
  <si>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</si>
  <si>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</si>
  <si>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</si>
  <si>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</si>
  <si>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</si>
  <si>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</si>
  <si>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</si>
  <si>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</si>
  <si>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</si>
  <si>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</si>
  <si>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</si>
  <si>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</si>
  <si>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</si>
  <si>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</si>
  <si>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</si>
  <si>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</si>
  <si>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</si>
  <si>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</si>
  <si>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</si>
  <si>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</si>
  <si>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</si>
  <si>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</si>
  <si>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</si>
  <si>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</si>
  <si>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</si>
  <si>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</si>
  <si>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</si>
  <si>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</si>
  <si>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</si>
  <si>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</si>
  <si>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</si>
  <si>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</si>
  <si>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</si>
  <si>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</si>
  <si>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</si>
  <si>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</si>
  <si>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</si>
  <si>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</si>
  <si>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</si>
  <si>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</si>
  <si>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</si>
  <si>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</si>
  <si>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</si>
  <si>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</si>
  <si>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</si>
  <si>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</si>
  <si>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</si>
  <si>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</si>
  <si>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</si>
  <si>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</si>
  <si>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</si>
  <si>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</si>
  <si>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</si>
  <si>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</si>
  <si>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</si>
  <si>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</si>
  <si>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</si>
  <si>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</si>
  <si>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</si>
  <si>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</si>
  <si>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</si>
  <si>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</si>
  <si>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</si>
  <si>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</si>
  <si>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</si>
  <si>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</si>
  <si>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</si>
  <si>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</si>
  <si>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</si>
  <si>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</si>
  <si>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</si>
  <si>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</si>
  <si>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</si>
  <si>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</si>
  <si>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</si>
  <si>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</si>
  <si>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</si>
  <si>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</si>
  <si>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</si>
  <si>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</si>
  <si>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</si>
  <si>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</si>
  <si>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</si>
  <si>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</si>
  <si>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</si>
  <si>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</si>
  <si>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</si>
  <si>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</si>
  <si>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</si>
  <si>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</si>
  <si>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</si>
  <si>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</si>
  <si>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</si>
  <si>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</si>
  <si>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</si>
  <si>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</si>
  <si>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</si>
  <si>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</si>
  <si>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</si>
  <si>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</si>
  <si>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</si>
  <si>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</si>
  <si>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</si>
  <si>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</si>
  <si>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</si>
  <si>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</si>
  <si>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</si>
  <si>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</si>
  <si>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</si>
  <si>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</si>
  <si>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</si>
  <si>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</si>
  <si>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</si>
  <si>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</si>
  <si>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</si>
  <si>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</si>
  <si>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</si>
  <si>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</si>
  <si>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</si>
  <si>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</si>
  <si>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</si>
  <si>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</si>
  <si>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</si>
  <si>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</si>
  <si>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</si>
  <si>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</si>
  <si>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</si>
  <si>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</si>
  <si>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</si>
  <si>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</si>
  <si>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</si>
  <si>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</si>
  <si>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</si>
  <si>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</si>
  <si>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</si>
  <si>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</si>
  <si>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</si>
  <si>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</si>
  <si>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</si>
  <si>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</si>
  <si>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</si>
  <si>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</si>
  <si>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</si>
  <si>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</si>
  <si>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</si>
  <si>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</si>
  <si>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</si>
  <si>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</si>
  <si>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</si>
  <si>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</si>
  <si>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</si>
  <si>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</si>
  <si>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</si>
  <si>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</si>
  <si>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</si>
  <si>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</si>
  <si>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</si>
  <si>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</si>
  <si>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</si>
  <si>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</si>
  <si>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</si>
  <si>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</si>
  <si>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</si>
  <si>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</si>
  <si>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</si>
  <si>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</si>
  <si>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</si>
  <si>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</si>
  <si>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</si>
  <si>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</si>
  <si>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</si>
  <si>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</si>
  <si>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</si>
  <si>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</si>
  <si>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</si>
  <si>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</si>
  <si>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</si>
  <si>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</si>
  <si>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</si>
  <si>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</si>
  <si>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</si>
  <si>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</si>
  <si>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</si>
  <si>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</si>
  <si>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</si>
  <si>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</si>
  <si>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</si>
  <si>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</si>
  <si>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</si>
  <si>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</si>
  <si>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</si>
  <si>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</si>
  <si>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</si>
  <si>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</si>
  <si>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</si>
  <si>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</si>
  <si>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</si>
  <si>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</si>
  <si>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</si>
  <si>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</si>
  <si>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</si>
  <si>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</si>
  <si>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</si>
  <si>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</si>
  <si>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</si>
  <si>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</si>
  <si>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</si>
  <si>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</si>
  <si>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</si>
  <si>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</si>
  <si>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</si>
  <si>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</si>
  <si>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</si>
  <si>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</si>
  <si>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</si>
  <si>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</si>
  <si>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</si>
  <si>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</si>
  <si>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</si>
  <si>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</si>
  <si>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</si>
  <si>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</si>
  <si>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</si>
  <si>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</si>
  <si>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</si>
  <si>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</si>
  <si>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</si>
  <si>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</si>
  <si>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</si>
  <si>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</si>
  <si>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</si>
  <si>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</si>
  <si>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</si>
  <si>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</si>
  <si>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</si>
  <si>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</si>
  <si>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</si>
  <si>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</si>
  <si>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</si>
  <si>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</si>
  <si>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</si>
  <si>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</si>
  <si>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</si>
  <si>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</si>
  <si>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</si>
  <si>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</si>
  <si>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</si>
  <si>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</si>
  <si>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</si>
  <si>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</si>
  <si>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</si>
  <si>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</si>
  <si>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</si>
  <si>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</si>
  <si>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</si>
  <si>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</si>
  <si>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</si>
  <si>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</si>
  <si>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</si>
  <si>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</si>
  <si>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</si>
  <si>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</si>
  <si>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</si>
  <si>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</si>
  <si>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</si>
  <si>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</si>
  <si>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</si>
  <si>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</si>
  <si>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</si>
  <si>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</si>
  <si>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</si>
  <si>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</si>
  <si>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</si>
  <si>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</si>
  <si>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</si>
  <si>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</si>
  <si>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</si>
  <si>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</si>
  <si>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</si>
  <si>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</si>
  <si>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</si>
  <si>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</si>
  <si>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</si>
  <si>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</si>
  <si>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</si>
  <si>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</si>
  <si>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</si>
  <si>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</si>
  <si>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</si>
  <si>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</si>
  <si>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</si>
  <si>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</si>
  <si>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</si>
  <si>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</si>
  <si>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</si>
  <si>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</si>
  <si>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</si>
  <si>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</si>
  <si>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</si>
  <si>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</si>
  <si>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</si>
  <si>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</si>
  <si>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</si>
  <si>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</si>
  <si>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</si>
  <si>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</si>
  <si>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</si>
  <si>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</si>
  <si>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</si>
  <si>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</si>
  <si>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</si>
  <si>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</si>
  <si>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</si>
  <si>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</si>
  <si>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</si>
  <si>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</si>
  <si>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</si>
  <si>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</si>
  <si>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</si>
  <si>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</si>
  <si>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</si>
  <si>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</si>
  <si>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</si>
  <si>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</si>
  <si>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</si>
  <si>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</si>
  <si>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</si>
  <si>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</si>
  <si>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</si>
  <si>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</si>
  <si>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</si>
  <si>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</si>
  <si>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</si>
  <si>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</si>
  <si>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</si>
  <si>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</si>
  <si>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</si>
  <si>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</si>
  <si>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</si>
  <si>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</si>
  <si>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</si>
  <si>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</si>
  <si>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</si>
  <si>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</si>
  <si>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</si>
  <si>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</si>
  <si>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</si>
  <si>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</si>
  <si>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</si>
  <si>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</si>
  <si>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</si>
  <si>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</si>
  <si>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</si>
  <si>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</si>
  <si>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</si>
  <si>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</si>
  <si>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</si>
  <si>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</si>
  <si>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</si>
  <si>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</si>
  <si>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</si>
  <si>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</si>
  <si>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</si>
  <si>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</si>
  <si>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</si>
  <si>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</si>
  <si>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</si>
  <si>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</si>
  <si>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</si>
  <si>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</si>
  <si>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</si>
  <si>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</si>
  <si>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</si>
  <si>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</si>
  <si>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</si>
  <si>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</si>
  <si>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</si>
  <si>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</si>
  <si>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</si>
  <si>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</si>
  <si>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</si>
  <si>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</si>
  <si>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</si>
  <si>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</si>
  <si>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</si>
  <si>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</si>
  <si>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</si>
  <si>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</si>
  <si>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</si>
  <si>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</si>
  <si>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</si>
  <si>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</si>
  <si>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</si>
  <si>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</si>
  <si>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</si>
  <si>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</si>
  <si>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</si>
  <si>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</si>
  <si>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</si>
  <si>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</si>
  <si>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</si>
  <si>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</si>
  <si>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</si>
  <si>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</si>
  <si>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</si>
  <si>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</si>
  <si>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</si>
  <si>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</si>
  <si>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</si>
  <si>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</si>
  <si>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</si>
  <si>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</si>
  <si>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</si>
  <si>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</si>
  <si>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</si>
  <si>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</si>
  <si>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</si>
  <si>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</si>
  <si>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</si>
  <si>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</si>
  <si>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</si>
  <si>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</si>
  <si>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</si>
  <si>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</si>
  <si>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</si>
  <si>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</si>
  <si>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</si>
  <si>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</si>
  <si>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</si>
  <si>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</si>
  <si>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</si>
  <si>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</si>
  <si>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</si>
  <si>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</si>
  <si>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</si>
  <si>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</si>
  <si>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</si>
  <si>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</si>
  <si>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</si>
  <si>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</si>
  <si>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</si>
  <si>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</si>
  <si>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</si>
  <si>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</si>
  <si>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</si>
  <si>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</si>
  <si>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</si>
  <si>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</si>
  <si>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</si>
  <si>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</si>
  <si>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</si>
  <si>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</si>
  <si>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</si>
  <si>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</si>
  <si>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</si>
  <si>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</si>
  <si>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</si>
  <si>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</si>
  <si>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</si>
  <si>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</si>
  <si>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</si>
  <si>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</si>
  <si>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</si>
  <si>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</si>
  <si>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</si>
  <si>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</si>
  <si>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</si>
  <si>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</si>
  <si>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</si>
  <si>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</si>
  <si>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</si>
  <si>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</si>
  <si>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</si>
  <si>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</si>
  <si>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</si>
  <si>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</si>
  <si>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</si>
  <si>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</si>
  <si>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</si>
  <si>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</si>
  <si>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</si>
  <si>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</si>
  <si>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</si>
  <si>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</si>
  <si>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</si>
  <si>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</si>
  <si>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</si>
  <si>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</si>
  <si>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</si>
  <si>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</si>
  <si>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</si>
  <si>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</si>
  <si>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</si>
  <si>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</si>
  <si>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</si>
  <si>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</si>
  <si>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</si>
  <si>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</si>
  <si>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</si>
  <si>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</si>
  <si>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</si>
  <si>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</si>
  <si>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</si>
  <si>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</si>
  <si>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</si>
  <si>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</si>
  <si>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</si>
  <si>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</si>
  <si>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</si>
  <si>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</si>
  <si>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</si>
  <si>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</si>
  <si>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</si>
  <si>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</si>
  <si>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</si>
  <si>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</si>
  <si>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</si>
  <si>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</si>
  <si>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</si>
  <si>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</si>
  <si>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</si>
  <si>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</si>
  <si>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</si>
  <si>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</si>
  <si>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</si>
  <si>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</si>
  <si>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</si>
  <si>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</si>
  <si>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</si>
  <si>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</si>
  <si>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</si>
  <si>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</si>
  <si>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</si>
  <si>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</si>
  <si>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</si>
  <si>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</si>
  <si>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</si>
  <si>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</si>
  <si>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</si>
  <si>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</si>
  <si>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</si>
  <si>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</si>
  <si>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</si>
  <si>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</si>
  <si>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</si>
  <si>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</si>
  <si>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</si>
  <si>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</si>
  <si>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</si>
  <si>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</si>
  <si>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</si>
  <si>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</si>
  <si>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</si>
  <si>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</si>
  <si>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</si>
  <si>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</si>
  <si>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</si>
  <si>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</si>
  <si>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</si>
  <si>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</si>
  <si>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</si>
  <si>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</si>
  <si>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</si>
  <si>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</si>
  <si>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</si>
  <si>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</si>
  <si>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</si>
  <si>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</si>
  <si>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</si>
  <si>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</si>
  <si>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</si>
  <si>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</si>
  <si>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</si>
  <si>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</si>
  <si>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</si>
  <si>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</si>
  <si>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</si>
  <si>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</si>
  <si>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</si>
  <si>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</si>
  <si>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</si>
  <si>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</si>
  <si>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</si>
  <si>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</si>
  <si>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</si>
  <si>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</si>
  <si>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</si>
  <si>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</si>
  <si>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</si>
  <si>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</si>
  <si>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</si>
  <si>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</si>
  <si>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</si>
  <si>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</si>
  <si>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</si>
  <si>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</si>
  <si>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</si>
  <si>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</si>
  <si>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</si>
  <si>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</si>
  <si>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</si>
  <si>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</si>
  <si>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</si>
  <si>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</si>
  <si>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</si>
  <si>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</si>
  <si>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</si>
  <si>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</si>
  <si>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</si>
  <si>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</si>
  <si>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</si>
  <si>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</si>
  <si>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</si>
  <si>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</si>
  <si>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</si>
  <si>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</si>
  <si>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</si>
  <si>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</si>
  <si>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</si>
  <si>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</si>
  <si>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</si>
  <si>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</si>
  <si>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</si>
  <si>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</si>
  <si>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</si>
  <si>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</si>
  <si>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</si>
  <si>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</si>
  <si>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</si>
  <si>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</si>
  <si>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</si>
  <si>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</si>
  <si>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</si>
  <si>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</si>
  <si>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</si>
  <si>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</si>
  <si>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</si>
  <si>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</si>
  <si>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</si>
  <si>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</si>
  <si>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</si>
  <si>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</si>
  <si>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</si>
  <si>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</si>
  <si>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</si>
  <si>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</si>
  <si>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</si>
  <si>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</si>
  <si>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</si>
  <si>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</si>
  <si>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</si>
  <si>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</si>
  <si>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</si>
  <si>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</si>
  <si>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</si>
  <si>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</si>
  <si>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</si>
  <si>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</si>
  <si>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</si>
  <si>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</si>
  <si>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</si>
  <si>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</si>
  <si>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</si>
  <si>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</si>
  <si>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</si>
  <si>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</si>
  <si>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</si>
  <si>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</si>
  <si>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</si>
  <si>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</si>
  <si>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</si>
  <si>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</si>
  <si>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</si>
  <si>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</si>
  <si>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</si>
  <si>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</si>
  <si>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</si>
  <si>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</si>
  <si>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</si>
  <si>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</si>
  <si>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</si>
  <si>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</si>
  <si>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</si>
  <si>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</si>
  <si>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</si>
  <si>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</si>
  <si>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</si>
  <si>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</si>
  <si>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</si>
  <si>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</si>
  <si>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</si>
  <si>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</si>
  <si>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</si>
  <si>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</si>
  <si>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</si>
  <si>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</si>
  <si>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</si>
  <si>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</si>
  <si>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</si>
  <si>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</si>
  <si>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</si>
  <si>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</si>
  <si>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</si>
  <si>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</si>
  <si>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</si>
  <si>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</si>
  <si>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</si>
  <si>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</si>
  <si>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</si>
  <si>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</si>
  <si>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</si>
  <si>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</si>
  <si>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</si>
  <si>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</si>
  <si>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</si>
  <si>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</si>
  <si>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</si>
  <si>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</si>
  <si>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</si>
  <si>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</si>
  <si>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</si>
  <si>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</si>
  <si>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</si>
  <si>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</si>
  <si>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</si>
  <si>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</si>
  <si>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</si>
  <si>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</si>
  <si>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</si>
  <si>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</si>
  <si>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</si>
  <si>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</si>
  <si>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</si>
  <si>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</si>
  <si>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</si>
  <si>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</si>
  <si>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</si>
  <si>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</si>
  <si>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</si>
  <si>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</si>
  <si>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</si>
  <si>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</si>
  <si>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</si>
  <si>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</si>
  <si>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</si>
  <si>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</si>
  <si>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</si>
  <si>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</si>
  <si>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</si>
  <si>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</si>
  <si>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</si>
  <si>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</si>
  <si>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</si>
  <si>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</si>
  <si>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</si>
  <si>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</si>
  <si>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</si>
  <si>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</si>
  <si>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</si>
  <si>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</si>
  <si>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</si>
  <si>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</si>
  <si>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</si>
  <si>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</si>
  <si>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</si>
  <si>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</si>
  <si>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</si>
  <si>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</si>
  <si>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</si>
  <si>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</si>
  <si>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</si>
  <si>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</si>
  <si>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</si>
  <si>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</si>
  <si>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</si>
  <si>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</si>
  <si>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</si>
  <si>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</si>
  <si>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</si>
  <si>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</si>
  <si>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</si>
  <si>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</si>
  <si>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</si>
  <si>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</si>
  <si>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</si>
  <si>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</si>
  <si>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</si>
  <si>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</si>
  <si>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</si>
  <si>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</si>
  <si>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</si>
  <si>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</si>
  <si>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</si>
  <si>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</si>
  <si>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</si>
  <si>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</si>
  <si>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</si>
  <si>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</si>
  <si>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</si>
  <si>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</si>
  <si>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</si>
  <si>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</si>
  <si>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</si>
  <si>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</si>
  <si>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</si>
  <si>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</si>
  <si>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</si>
  <si>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</si>
  <si>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</si>
  <si>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</si>
  <si>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</si>
  <si>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</si>
  <si>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</si>
  <si>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</si>
  <si>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</si>
  <si>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</si>
  <si>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</si>
  <si>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</si>
  <si>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</si>
  <si>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</si>
  <si>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</si>
  <si>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</si>
  <si>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</si>
  <si>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</si>
  <si>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</si>
  <si>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</si>
  <si>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</si>
  <si>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</si>
  <si>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</si>
  <si>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</si>
  <si>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</si>
  <si>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</si>
  <si>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</si>
  <si>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</si>
  <si>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</si>
  <si>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</si>
  <si>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</si>
  <si>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</si>
  <si>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</si>
  <si>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</si>
  <si>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</si>
  <si>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</si>
  <si>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</si>
  <si>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</si>
  <si>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</si>
  <si>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</si>
  <si>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</si>
  <si>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</si>
  <si>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</si>
  <si>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</si>
  <si>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</si>
  <si>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</si>
  <si>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</si>
  <si>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</si>
  <si>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</si>
  <si>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</si>
  <si>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</si>
  <si>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</si>
  <si>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</si>
  <si>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</si>
  <si>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</si>
  <si>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</si>
  <si>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</si>
  <si>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</si>
  <si>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</si>
  <si>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</si>
  <si>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</si>
  <si>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</si>
  <si>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</si>
  <si>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</si>
  <si>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</si>
  <si>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</si>
  <si>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</si>
  <si>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</si>
  <si>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</si>
  <si>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</si>
  <si>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</si>
  <si>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</si>
  <si>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</si>
  <si>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</si>
  <si>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</si>
  <si>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</si>
  <si>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</si>
  <si>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</si>
  <si>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</si>
  <si>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</si>
  <si>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</si>
  <si>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</si>
  <si>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</si>
  <si>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</si>
  <si>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</si>
  <si>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</si>
  <si>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</si>
  <si>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</si>
  <si>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</si>
  <si>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</si>
  <si>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</si>
  <si>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</si>
  <si>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</si>
  <si>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</si>
  <si>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</si>
  <si>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</si>
  <si>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</si>
  <si>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</si>
  <si>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</si>
  <si>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</si>
  <si>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</si>
  <si>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</si>
  <si>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</si>
  <si>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</si>
  <si>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</si>
  <si>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</si>
  <si>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</si>
  <si>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</si>
  <si>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</si>
  <si>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</si>
  <si>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</si>
  <si>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</si>
  <si>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</si>
  <si>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</si>
  <si>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</si>
  <si>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</si>
  <si>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</si>
  <si>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</si>
  <si>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</si>
  <si>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</si>
  <si>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</si>
  <si>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</si>
  <si>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</si>
  <si>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</si>
  <si>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</si>
  <si>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</si>
  <si>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</si>
  <si>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</si>
  <si>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</si>
  <si>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</si>
  <si>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</si>
  <si>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</si>
  <si>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</si>
  <si>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</si>
  <si>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</si>
  <si>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</si>
  <si>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</si>
  <si>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</si>
  <si>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</si>
  <si>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</si>
  <si>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</si>
  <si>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</si>
  <si>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</si>
  <si>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</si>
  <si>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</si>
  <si>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</si>
  <si>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</si>
  <si>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</si>
  <si>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</si>
  <si>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</si>
  <si>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</si>
  <si>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</si>
  <si>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</si>
  <si>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</si>
  <si>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</si>
  <si>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</si>
  <si>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</si>
  <si>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</si>
  <si>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</si>
  <si>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</si>
  <si>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</si>
  <si>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</si>
  <si>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</si>
  <si>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</si>
  <si>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</si>
  <si>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</si>
  <si>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</si>
  <si>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</si>
  <si>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</si>
  <si>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</si>
  <si>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</si>
  <si>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</si>
  <si>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</si>
  <si>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</si>
  <si>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</si>
  <si>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</si>
  <si>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</si>
  <si>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</si>
  <si>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</si>
  <si>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</si>
  <si>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</si>
  <si>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</si>
  <si>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</si>
  <si>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</si>
  <si>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</si>
  <si>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</si>
  <si>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</si>
  <si>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</si>
  <si>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</si>
  <si>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</si>
  <si>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</si>
  <si>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</si>
  <si>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</si>
  <si>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</si>
  <si>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</si>
  <si>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</si>
  <si>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</si>
  <si>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</si>
  <si>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</si>
  <si>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</si>
  <si>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</si>
  <si>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</si>
  <si>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</si>
  <si>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</si>
  <si>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</si>
  <si>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</si>
  <si>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</si>
  <si>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</si>
  <si>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</si>
  <si>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</si>
  <si>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</si>
  <si>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</si>
  <si>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</si>
  <si>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</si>
  <si>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</si>
  <si>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</si>
  <si>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</si>
  <si>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</si>
  <si>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</si>
  <si>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</si>
  <si>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</si>
  <si>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</si>
  <si>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</si>
  <si>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</si>
  <si>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</si>
  <si>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</si>
  <si>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</si>
  <si>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</si>
  <si>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</si>
  <si>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</si>
  <si>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</si>
  <si>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</si>
  <si>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</si>
  <si>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</si>
  <si>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</si>
  <si>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</si>
  <si>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</si>
  <si>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</si>
  <si>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</si>
  <si>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</si>
  <si>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</si>
  <si>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</si>
  <si>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</si>
  <si>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</si>
  <si>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</si>
  <si>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</si>
  <si>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</si>
  <si>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</si>
  <si>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</si>
  <si>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</si>
  <si>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</si>
  <si>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</si>
  <si>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</si>
  <si>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</si>
  <si>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</si>
  <si>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</si>
  <si>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</si>
  <si>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</si>
  <si>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</si>
  <si>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</si>
  <si>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</si>
  <si>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</si>
  <si>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</si>
  <si>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</si>
  <si>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</si>
  <si>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</si>
  <si>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</si>
  <si>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</si>
  <si>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</si>
  <si>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</si>
  <si>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</si>
  <si>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</si>
  <si>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</si>
  <si>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</si>
  <si>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</si>
  <si>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</si>
  <si>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</si>
  <si>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</si>
  <si>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</si>
  <si>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</si>
  <si>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</si>
  <si>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</si>
  <si>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</si>
  <si>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</si>
  <si>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</si>
  <si>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</si>
  <si>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</si>
  <si>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</si>
  <si>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</si>
  <si>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</si>
  <si>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</si>
  <si>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</si>
  <si>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</si>
  <si>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</si>
  <si>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</si>
  <si>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</si>
  <si>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</si>
  <si>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</si>
  <si>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</si>
  <si>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</si>
  <si>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</si>
  <si>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</si>
  <si>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</si>
  <si>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</si>
  <si>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</si>
  <si>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</si>
  <si>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</si>
  <si>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</si>
  <si>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</si>
  <si>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</si>
  <si>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</si>
  <si>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</si>
  <si>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</si>
  <si>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</si>
  <si>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</si>
  <si>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</si>
  <si>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</si>
  <si>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</si>
  <si>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</si>
  <si>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</si>
  <si>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</si>
  <si>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</si>
  <si>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</si>
  <si>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</si>
  <si>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</si>
  <si>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</si>
  <si>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</si>
  <si>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</si>
  <si>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</si>
  <si>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</si>
  <si>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</si>
  <si>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</si>
  <si>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</si>
  <si>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</si>
  <si>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</si>
  <si>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</si>
  <si>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</si>
  <si>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</si>
  <si>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</si>
  <si>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</si>
  <si>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</si>
  <si>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</si>
  <si>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</si>
  <si>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</si>
  <si>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</si>
  <si>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</si>
  <si>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</si>
  <si>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</si>
  <si>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</si>
  <si>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</si>
  <si>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</si>
  <si>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</si>
  <si>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</si>
  <si>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</si>
  <si>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</si>
  <si>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</si>
  <si>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</si>
  <si>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</si>
  <si>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</si>
  <si>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</si>
  <si>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</si>
  <si>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</si>
  <si>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</si>
  <si>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</si>
  <si>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</si>
  <si>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</si>
  <si>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</si>
  <si>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</si>
  <si>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</si>
  <si>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</si>
  <si>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</si>
  <si>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</si>
  <si>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</si>
  <si>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</si>
  <si>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</si>
  <si>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</si>
  <si>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</si>
  <si>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</si>
  <si>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</si>
  <si>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</si>
  <si>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</si>
  <si>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</si>
  <si>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</si>
  <si>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</si>
  <si>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</si>
  <si>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</si>
  <si>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</si>
  <si>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</si>
  <si>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</si>
  <si>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</si>
  <si>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</si>
  <si>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</si>
  <si>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</si>
  <si>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</si>
  <si>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</si>
  <si>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</si>
  <si>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</si>
  <si>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</si>
  <si>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</si>
  <si>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</si>
  <si>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</si>
  <si>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</si>
  <si>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</si>
  <si>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</si>
  <si>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</si>
  <si>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</si>
  <si>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</si>
  <si>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</si>
  <si>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</si>
  <si>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</si>
  <si>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</si>
  <si>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</si>
  <si>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</si>
  <si>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</si>
  <si>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</si>
  <si>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</si>
  <si>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</si>
  <si>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</si>
  <si>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</si>
  <si>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</si>
  <si>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</si>
  <si>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</si>
  <si>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</si>
  <si>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</si>
  <si>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</si>
  <si>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</si>
  <si>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</si>
  <si>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</si>
  <si>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</si>
  <si>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</si>
  <si>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</si>
  <si>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</si>
  <si>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</si>
  <si>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</si>
  <si>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</si>
  <si>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</si>
  <si>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</si>
  <si>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</si>
  <si>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</si>
  <si>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</si>
  <si>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</si>
  <si>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</si>
  <si>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</si>
  <si>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</si>
  <si>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</si>
  <si>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</si>
  <si>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</si>
  <si>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</si>
  <si>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</si>
  <si>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</si>
  <si>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</si>
  <si>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</si>
  <si>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</si>
  <si>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</si>
  <si>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</si>
  <si>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</si>
  <si>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</si>
  <si>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</si>
  <si>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</si>
  <si>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</si>
  <si>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</si>
  <si>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</si>
  <si>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</si>
  <si>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</si>
  <si>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</si>
  <si>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</si>
  <si>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</si>
  <si>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</si>
  <si>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</si>
  <si>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</si>
  <si>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</si>
  <si>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</si>
  <si>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</si>
  <si>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</si>
  <si>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</si>
  <si>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</si>
  <si>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</si>
  <si>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</si>
  <si>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</si>
  <si>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</si>
  <si>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</si>
  <si>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</si>
  <si>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</si>
  <si>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</si>
  <si>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</si>
  <si>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</si>
  <si>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</si>
  <si>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</si>
  <si>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</si>
  <si>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</si>
  <si>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</si>
  <si>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</si>
  <si>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</si>
  <si>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</si>
  <si>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</si>
  <si>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</si>
  <si>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</si>
  <si>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</si>
  <si>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</si>
  <si>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</si>
  <si>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</si>
  <si>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</si>
  <si>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</si>
  <si>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</si>
  <si>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</si>
  <si>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</si>
  <si>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</si>
  <si>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</si>
  <si>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</si>
  <si>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</si>
  <si>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</si>
  <si>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</si>
  <si>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</si>
  <si>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</si>
  <si>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</si>
  <si>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</si>
  <si>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</si>
  <si>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</si>
  <si>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</si>
  <si>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</si>
  <si>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</si>
  <si>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</si>
  <si>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</si>
  <si>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</si>
  <si>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</si>
  <si>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</si>
  <si>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</si>
  <si>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</si>
  <si>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</si>
  <si>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</si>
  <si>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</si>
  <si>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</si>
  <si>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</si>
  <si>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</si>
  <si>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</si>
  <si>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</si>
  <si>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</si>
  <si>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</si>
  <si>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</si>
  <si>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</si>
  <si>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</si>
  <si>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</si>
  <si>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</si>
  <si>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</si>
  <si>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</si>
  <si>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</si>
  <si>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</si>
  <si>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</si>
  <si>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</si>
  <si>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</si>
  <si>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</si>
  <si>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</si>
  <si>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</si>
  <si>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</si>
  <si>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</si>
  <si>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</si>
  <si>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</si>
  <si>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</si>
  <si>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</si>
  <si>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</si>
  <si>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</si>
  <si>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</si>
  <si>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</si>
  <si>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</si>
  <si>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</si>
  <si>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</si>
  <si>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</si>
  <si>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</si>
  <si>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</si>
  <si>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</si>
  <si>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</si>
  <si>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</si>
  <si>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</si>
  <si>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</si>
  <si>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</si>
  <si>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</si>
  <si>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</si>
  <si>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</si>
  <si>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</si>
  <si>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</si>
  <si>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</si>
  <si>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</si>
  <si>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</si>
  <si>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</si>
  <si>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</si>
  <si>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</si>
  <si>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</si>
  <si>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</si>
  <si>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</si>
  <si>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</si>
  <si>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</si>
  <si>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</si>
  <si>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</si>
  <si>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</si>
  <si>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</si>
  <si>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</si>
  <si>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</si>
  <si>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</si>
  <si>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</si>
  <si>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</si>
  <si>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</si>
  <si>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</si>
  <si>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</si>
  <si>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</si>
  <si>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</si>
  <si>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</si>
  <si>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</si>
  <si>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</si>
  <si>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</si>
  <si>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</si>
  <si>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</si>
  <si>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</si>
  <si>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</si>
  <si>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</si>
  <si>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</si>
  <si>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</si>
  <si>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</si>
  <si>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</si>
  <si>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</si>
  <si>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</si>
  <si>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</si>
  <si>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</si>
  <si>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</si>
  <si>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</si>
  <si>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</si>
  <si>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</si>
  <si>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</si>
  <si>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</si>
  <si>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</si>
  <si>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</si>
  <si>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</si>
  <si>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</si>
  <si>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</si>
  <si>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</si>
  <si>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</si>
  <si>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</si>
  <si>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</si>
  <si>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</si>
  <si>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</si>
  <si>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</si>
  <si>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</si>
  <si>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</si>
  <si>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</si>
  <si>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</si>
  <si>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</si>
  <si>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</si>
  <si>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</si>
  <si>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</si>
  <si>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</si>
  <si>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</si>
  <si>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</si>
  <si>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</si>
  <si>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</si>
  <si>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</si>
  <si>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</si>
  <si>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</si>
  <si>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</si>
  <si>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</si>
  <si>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</si>
  <si>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</si>
  <si>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</si>
  <si>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</si>
  <si>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</si>
  <si>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</si>
  <si>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</si>
  <si>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</si>
  <si>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</si>
  <si>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</si>
  <si>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</si>
  <si>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</si>
  <si>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</si>
  <si>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</si>
  <si>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</si>
  <si>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</si>
  <si>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</si>
  <si>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</si>
  <si>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</si>
  <si>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</si>
  <si>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</si>
  <si>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</si>
  <si>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</si>
  <si>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</si>
  <si>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</si>
  <si>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</si>
  <si>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</si>
  <si>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</si>
  <si>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</si>
  <si>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</si>
  <si>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</si>
  <si>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</si>
  <si>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</si>
  <si>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</si>
  <si>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</si>
  <si>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</si>
  <si>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</si>
  <si>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</si>
  <si>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</si>
  <si>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</si>
  <si>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</si>
  <si>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</si>
  <si>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</si>
  <si>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</si>
  <si>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</si>
  <si>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</si>
  <si>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</si>
  <si>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</si>
  <si>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</si>
  <si>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</si>
  <si>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</si>
  <si>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</si>
  <si>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</si>
  <si>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</si>
  <si>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</si>
  <si>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</si>
  <si>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</si>
  <si>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</si>
  <si>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</si>
  <si>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</si>
  <si>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</si>
  <si>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</si>
  <si>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</si>
  <si>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</si>
  <si>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</si>
  <si>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</si>
  <si>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</si>
  <si>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</si>
  <si>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</si>
  <si>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</si>
  <si>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</si>
  <si>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</si>
  <si>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</si>
  <si>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</si>
  <si>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</si>
  <si>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</si>
  <si>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</si>
  <si>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</si>
  <si>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</si>
  <si>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</si>
  <si>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</si>
  <si>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</si>
  <si>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</si>
  <si>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</si>
  <si>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</si>
  <si>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</si>
  <si>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</si>
  <si>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</si>
  <si>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</si>
  <si>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</si>
  <si>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</si>
  <si>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</si>
  <si>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</si>
  <si>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</si>
  <si>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</si>
  <si>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</si>
  <si>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</si>
  <si>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</si>
  <si>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</si>
  <si>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</si>
  <si>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</si>
  <si>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</si>
  <si>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</si>
  <si>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</si>
  <si>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</si>
  <si>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</si>
  <si>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</si>
  <si>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</si>
  <si>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</si>
  <si>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</si>
  <si>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</si>
  <si>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</si>
  <si>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</si>
  <si>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</si>
  <si>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</si>
  <si>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</si>
  <si>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</si>
  <si>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</si>
  <si>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</si>
  <si>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</si>
  <si>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</si>
  <si>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</si>
  <si>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</si>
  <si>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</si>
  <si>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</si>
  <si>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</si>
  <si>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</si>
  <si>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</si>
  <si>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</si>
  <si>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</si>
  <si>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</si>
  <si>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</si>
  <si>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</si>
  <si>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</si>
  <si>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</si>
  <si>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</si>
  <si>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</si>
  <si>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</si>
  <si>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</si>
  <si>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</si>
  <si>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</si>
  <si>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</si>
  <si>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</si>
  <si>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</si>
  <si>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</si>
  <si>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</si>
  <si>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</si>
  <si>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</si>
  <si>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</si>
  <si>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</si>
  <si>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</si>
  <si>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</si>
  <si>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</si>
  <si>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</si>
  <si>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</si>
  <si>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</si>
  <si>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</si>
  <si>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</si>
  <si>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</si>
  <si>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</si>
  <si>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</si>
  <si>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</si>
  <si>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</si>
  <si>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</si>
  <si>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</si>
  <si>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</si>
  <si>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</si>
  <si>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</si>
  <si>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</si>
  <si>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</si>
  <si>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</si>
  <si>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</si>
  <si>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</si>
  <si>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</si>
  <si>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</si>
  <si>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</si>
  <si>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</si>
  <si>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</si>
  <si>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</si>
  <si>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</si>
  <si>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</si>
  <si>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</si>
  <si>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</si>
  <si>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</si>
  <si>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</si>
  <si>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</si>
  <si>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</si>
  <si>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</si>
  <si>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</si>
  <si>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</si>
  <si>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</si>
  <si>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</si>
  <si>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</si>
  <si>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</si>
  <si>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</si>
  <si>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</si>
  <si>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</si>
  <si>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</si>
  <si>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</si>
  <si>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</si>
  <si>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</si>
  <si>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</si>
  <si>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</si>
  <si>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</si>
  <si>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</si>
  <si>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</si>
  <si>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</si>
  <si>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</si>
  <si>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</si>
  <si>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</si>
  <si>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</si>
  <si>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</si>
  <si>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</si>
  <si>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</si>
  <si>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</si>
  <si>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</si>
  <si>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</si>
  <si>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</si>
  <si>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</si>
  <si>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</si>
  <si>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</si>
  <si>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</si>
  <si>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</si>
  <si>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</si>
  <si>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</si>
  <si>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</si>
  <si>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</si>
  <si>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</si>
  <si>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</si>
  <si>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</si>
  <si>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</si>
  <si>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</si>
  <si>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</si>
  <si>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</si>
  <si>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</si>
  <si>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</si>
  <si>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</si>
  <si>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</si>
  <si>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</si>
  <si>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</si>
  <si>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</si>
  <si>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</si>
  <si>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</si>
  <si>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</si>
  <si>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</si>
  <si>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</si>
  <si>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</si>
  <si>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</si>
  <si>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</si>
  <si>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</si>
  <si>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</si>
  <si>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</si>
  <si>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</si>
  <si>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</si>
  <si>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</si>
  <si>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</si>
  <si>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</si>
  <si>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</si>
  <si>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</si>
  <si>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</si>
  <si>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</si>
  <si>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</si>
  <si>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</si>
  <si>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</si>
  <si>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</si>
  <si>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</si>
  <si>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</si>
  <si>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</si>
  <si>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</si>
  <si>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</si>
  <si>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</si>
  <si>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</si>
  <si>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</si>
  <si>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</si>
  <si>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</si>
  <si>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</si>
  <si>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</si>
  <si>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</si>
  <si>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</si>
  <si>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</si>
  <si>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</si>
  <si>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</si>
  <si>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</si>
  <si>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</si>
  <si>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</si>
  <si>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</si>
  <si>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</si>
  <si>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</si>
  <si>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</si>
  <si>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</si>
  <si>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</si>
  <si>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</si>
  <si>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</si>
  <si>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</si>
  <si>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</si>
  <si>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</si>
  <si>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</si>
  <si>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</si>
  <si>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</si>
  <si>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</si>
  <si>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</si>
  <si>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</si>
  <si>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</si>
  <si>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</si>
  <si>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</si>
  <si>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</si>
  <si>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</si>
  <si>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</si>
  <si>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</si>
  <si>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</si>
  <si>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</si>
  <si>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</si>
  <si>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</si>
  <si>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</si>
  <si>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</si>
  <si>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</si>
  <si>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</si>
  <si>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</si>
  <si>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</si>
  <si>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</si>
  <si>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</si>
  <si>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</si>
  <si>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</si>
  <si>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</si>
  <si>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</si>
  <si>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</si>
  <si>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</si>
  <si>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</si>
  <si>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</si>
  <si>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</si>
  <si>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</si>
  <si>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</si>
  <si>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</si>
  <si>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</si>
  <si>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</si>
  <si>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</si>
  <si>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</si>
  <si>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</si>
  <si>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</si>
  <si>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</si>
  <si>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</si>
  <si>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</si>
  <si>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</si>
  <si>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</si>
  <si>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</si>
  <si>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</si>
  <si>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</si>
  <si>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</si>
  <si>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</si>
  <si>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</si>
  <si>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</si>
  <si>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</si>
  <si>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</si>
  <si>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</si>
  <si>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</si>
  <si>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</si>
  <si>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</si>
  <si>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</si>
  <si>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</si>
  <si>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</si>
  <si>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</si>
  <si>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</si>
  <si>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</si>
  <si>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</si>
  <si>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</si>
  <si>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</si>
  <si>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</si>
  <si>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</si>
  <si>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</si>
  <si>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</si>
  <si>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</si>
  <si>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</si>
  <si>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</si>
  <si>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</si>
  <si>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</si>
  <si>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</si>
  <si>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</si>
  <si>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</si>
  <si>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</si>
  <si>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</si>
  <si>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</si>
  <si>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</si>
  <si>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</si>
  <si>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</si>
  <si>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</si>
  <si>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</si>
  <si>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</si>
  <si>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</si>
  <si>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</si>
  <si>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</si>
  <si>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</si>
  <si>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</si>
  <si>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</si>
  <si>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</si>
  <si>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</si>
  <si>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</si>
  <si>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</si>
  <si>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</si>
  <si>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</si>
  <si>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</si>
  <si>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</si>
  <si>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</si>
  <si>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</si>
  <si>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</si>
  <si>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</si>
  <si>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</si>
  <si>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</si>
  <si>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</si>
  <si>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</si>
  <si>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</si>
  <si>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</si>
  <si>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</si>
  <si>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</si>
  <si>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</si>
  <si>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</si>
  <si>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</si>
  <si>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</si>
  <si>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</si>
  <si>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</si>
  <si>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</si>
  <si>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</si>
  <si>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</si>
  <si>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</si>
  <si>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</si>
  <si>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</si>
  <si>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</si>
  <si>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</si>
  <si>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</si>
  <si>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</si>
  <si>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</si>
  <si>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</si>
  <si>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</si>
  <si>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</si>
  <si>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</si>
  <si>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</si>
  <si>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</si>
  <si>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</si>
  <si>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</si>
  <si>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</si>
  <si>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</si>
  <si>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</si>
  <si>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</si>
  <si>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</si>
  <si>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</si>
  <si>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</si>
  <si>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</si>
  <si>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</si>
  <si>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</si>
  <si>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</si>
  <si>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</si>
  <si>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</si>
  <si>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</si>
  <si>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</si>
  <si>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</si>
  <si>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</si>
  <si>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</si>
  <si>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</si>
  <si>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</si>
  <si>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</si>
  <si>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</si>
  <si>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</si>
  <si>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</si>
  <si>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</si>
  <si>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</si>
  <si>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</si>
  <si>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</si>
  <si>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</si>
  <si>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</si>
  <si>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</si>
  <si>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</si>
  <si>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</si>
  <si>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</si>
  <si>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</si>
  <si>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</si>
  <si>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</si>
  <si>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</si>
  <si>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</si>
  <si>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</si>
  <si>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</si>
  <si>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</si>
  <si>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</si>
  <si>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</si>
  <si>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</si>
  <si>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</si>
  <si>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</si>
  <si>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</si>
  <si>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</si>
  <si>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</si>
  <si>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</si>
  <si>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</si>
  <si>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</si>
  <si>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</si>
  <si>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</si>
  <si>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</si>
  <si>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</si>
  <si>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</si>
  <si>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</si>
  <si>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</si>
  <si>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</si>
  <si>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</si>
  <si>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</si>
  <si>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</si>
  <si>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</si>
  <si>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</si>
  <si>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</si>
  <si>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</si>
  <si>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</si>
  <si>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</si>
  <si>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</si>
  <si>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</si>
  <si>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</si>
  <si>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</si>
  <si>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</si>
  <si>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</si>
  <si>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</si>
  <si>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</si>
  <si>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</si>
  <si>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</si>
  <si>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</si>
  <si>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</si>
  <si>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</si>
  <si>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</si>
  <si>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</si>
  <si>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</si>
  <si>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</si>
  <si>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</si>
  <si>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</si>
  <si>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</si>
  <si>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</si>
  <si>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</si>
  <si>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</si>
  <si>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</si>
  <si>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</si>
  <si>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</si>
  <si>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</si>
  <si>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</si>
  <si>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</si>
  <si>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</si>
  <si>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</si>
  <si>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</si>
  <si>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</si>
  <si>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</si>
  <si>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</si>
  <si>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</si>
  <si>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</si>
  <si>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</si>
  <si>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</si>
  <si>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</si>
  <si>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</si>
  <si>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</si>
  <si>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</si>
  <si>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</si>
  <si>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</si>
  <si>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</si>
  <si>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</si>
  <si>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</si>
  <si>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</si>
  <si>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</si>
  <si>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</si>
  <si>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</si>
  <si>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</si>
  <si>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</si>
  <si>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</si>
  <si>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</si>
  <si>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</si>
  <si>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</si>
  <si>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</si>
  <si>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</si>
  <si>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</si>
  <si>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</si>
  <si>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</si>
  <si>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</si>
  <si>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</si>
  <si>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</si>
  <si>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</si>
  <si>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</si>
  <si>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</si>
  <si>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</si>
  <si>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</si>
  <si>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</si>
  <si>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</si>
  <si>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</si>
  <si>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</si>
  <si>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</si>
  <si>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</si>
  <si>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</si>
  <si>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</si>
  <si>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</si>
  <si>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</si>
  <si>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</si>
  <si>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</si>
  <si>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</si>
  <si>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</si>
  <si>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</si>
  <si>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</si>
  <si>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</si>
  <si>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</si>
  <si>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</si>
  <si>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</si>
  <si>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</si>
  <si>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</si>
  <si>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</si>
  <si>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</si>
  <si>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</si>
  <si>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</si>
  <si>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</si>
  <si>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</si>
  <si>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</si>
  <si>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</si>
  <si>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</si>
  <si>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</si>
  <si>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</si>
  <si>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</si>
  <si>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</si>
  <si>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</si>
  <si>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</si>
  <si>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</si>
  <si>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</si>
  <si>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</si>
  <si>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</si>
  <si>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</si>
  <si>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</si>
  <si>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</si>
  <si>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</si>
  <si>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</si>
  <si>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</si>
  <si>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</si>
  <si>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</si>
  <si>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</si>
  <si>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</si>
  <si>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</si>
  <si>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</si>
  <si>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</si>
  <si>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</si>
  <si>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</si>
  <si>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</si>
  <si>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</si>
  <si>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</si>
  <si>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</si>
  <si>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</si>
  <si>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</si>
  <si>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</si>
  <si>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</si>
  <si>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</si>
  <si>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</si>
  <si>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</si>
  <si>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</si>
  <si>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</si>
  <si>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</si>
  <si>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</si>
  <si>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</si>
  <si>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</si>
  <si>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</si>
  <si>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</si>
  <si>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</si>
  <si>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</si>
  <si>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</si>
  <si>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</si>
  <si>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</si>
  <si>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</si>
  <si>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</si>
  <si>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</si>
  <si>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</si>
  <si>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</si>
  <si>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</si>
  <si>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</si>
  <si>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</si>
  <si>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</si>
  <si>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</si>
  <si>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</si>
  <si>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</si>
  <si>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</si>
  <si>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</si>
  <si>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</si>
  <si>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</si>
  <si>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</si>
  <si>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</si>
  <si>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</si>
  <si>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</si>
  <si>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</si>
  <si>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</si>
  <si>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</si>
  <si>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</si>
  <si>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</si>
  <si>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</si>
  <si>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</si>
  <si>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</si>
  <si>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</si>
  <si>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</si>
  <si>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</si>
  <si>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</si>
  <si>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</si>
  <si>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</si>
  <si>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</si>
  <si>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</si>
  <si>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</si>
  <si>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</si>
  <si>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</si>
  <si>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</si>
  <si>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</si>
  <si>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</si>
  <si>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</si>
  <si>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</si>
  <si>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</si>
  <si>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</si>
  <si>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</si>
  <si>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</si>
  <si>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</si>
  <si>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</si>
  <si>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</si>
  <si>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</si>
  <si>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</si>
  <si>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</si>
  <si>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</si>
  <si>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</si>
  <si>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</si>
  <si>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</si>
  <si>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</si>
  <si>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</si>
  <si>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</si>
  <si>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</si>
  <si>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</si>
  <si>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</si>
  <si>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</si>
  <si>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</si>
  <si>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</si>
  <si>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</si>
  <si>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</si>
  <si>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</si>
  <si>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</si>
  <si>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</si>
  <si>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</si>
  <si>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</si>
  <si>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</si>
  <si>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</si>
  <si>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</si>
  <si>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</si>
  <si>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</si>
  <si>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</si>
  <si>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</si>
  <si>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</si>
  <si>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</si>
  <si>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</si>
  <si>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</si>
  <si>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</si>
  <si>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</si>
  <si>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</si>
  <si>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</si>
  <si>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</si>
  <si>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</si>
  <si>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</si>
  <si>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</si>
  <si>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</si>
  <si>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</si>
  <si>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</si>
  <si>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</si>
  <si>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</si>
  <si>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</si>
  <si>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</si>
  <si>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</si>
  <si>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</si>
  <si>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</si>
  <si>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</si>
  <si>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</si>
  <si>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</si>
  <si>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</si>
  <si>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</si>
  <si>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</si>
  <si>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</si>
  <si>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</si>
  <si>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</si>
  <si>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</si>
  <si>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</si>
  <si>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</si>
  <si>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</si>
  <si>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</si>
  <si>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</si>
  <si>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</si>
  <si>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</si>
  <si>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</si>
  <si>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</si>
  <si>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</si>
  <si>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</si>
  <si>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</si>
  <si>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</si>
  <si>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</si>
  <si>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</si>
  <si>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</si>
  <si>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</si>
  <si>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</si>
  <si>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</si>
  <si>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</si>
  <si>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</si>
  <si>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</si>
  <si>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</si>
  <si>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</si>
  <si>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</si>
  <si>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</si>
  <si>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</si>
  <si>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</si>
  <si>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</si>
  <si>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</si>
  <si>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</si>
  <si>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</si>
  <si>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</si>
  <si>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</si>
  <si>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</si>
  <si>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</si>
  <si>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</si>
  <si>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</si>
  <si>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</si>
  <si>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</si>
  <si>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</si>
  <si>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</si>
  <si>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</si>
  <si>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</si>
  <si>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</si>
  <si>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</si>
  <si>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</si>
  <si>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</si>
  <si>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</si>
  <si>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</si>
  <si>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</si>
  <si>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</si>
  <si>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</si>
  <si>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</si>
  <si>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</si>
  <si>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</si>
  <si>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</si>
  <si>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</si>
  <si>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</si>
  <si>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</si>
  <si>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</si>
  <si>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</si>
  <si>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</si>
  <si>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</si>
  <si>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</si>
  <si>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</si>
  <si>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</si>
  <si>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</si>
  <si>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</si>
  <si>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</si>
  <si>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</si>
  <si>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</si>
  <si>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</si>
  <si>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</si>
  <si>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</si>
  <si>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</si>
  <si>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</si>
  <si>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</si>
  <si>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</si>
  <si>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</si>
  <si>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</si>
  <si>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</si>
  <si>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</si>
  <si>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</si>
  <si>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</si>
  <si>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</si>
  <si>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</si>
  <si>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</si>
  <si>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</si>
  <si>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</si>
  <si>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</si>
  <si>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</si>
  <si>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</si>
  <si>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</si>
  <si>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</si>
  <si>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</si>
  <si>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</si>
  <si>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</si>
  <si>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</si>
  <si>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</si>
  <si>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</si>
  <si>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</si>
  <si>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</si>
  <si>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</si>
  <si>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</si>
  <si>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</si>
  <si>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</si>
  <si>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</si>
  <si>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</si>
  <si>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</si>
  <si>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</si>
  <si>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</si>
  <si>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</si>
  <si>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</si>
  <si>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</si>
  <si>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</si>
  <si>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</si>
  <si>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</si>
  <si>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</si>
  <si>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</si>
  <si>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</si>
  <si>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</si>
  <si>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</si>
  <si>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</si>
  <si>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</si>
  <si>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</si>
  <si>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</si>
  <si>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</si>
  <si>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</si>
  <si>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</si>
  <si>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</si>
  <si>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</si>
  <si>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</si>
  <si>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</si>
  <si>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</si>
  <si>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</si>
  <si>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</si>
  <si>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</si>
  <si>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</si>
  <si>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</si>
  <si>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</si>
  <si>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</si>
  <si>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</si>
  <si>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</si>
  <si>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</si>
  <si>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</si>
  <si>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</si>
  <si>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</si>
  <si>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</si>
  <si>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</si>
  <si>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</si>
  <si>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</si>
  <si>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</si>
  <si>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</si>
  <si>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</si>
  <si>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</si>
  <si>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</si>
  <si>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</si>
  <si>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</si>
  <si>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</si>
  <si>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</si>
  <si>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</si>
  <si>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</si>
  <si>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</si>
  <si>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</si>
  <si>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</si>
  <si>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</si>
  <si>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</si>
  <si>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</si>
  <si>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</si>
  <si>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</si>
  <si>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</si>
  <si>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</si>
  <si>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</si>
  <si>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</si>
  <si>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</si>
  <si>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</si>
  <si>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</si>
  <si>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</si>
  <si>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</si>
  <si>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</si>
  <si>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</si>
  <si>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</si>
  <si>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</si>
  <si>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</si>
  <si>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</si>
  <si>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</si>
  <si>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</si>
  <si>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</si>
  <si>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</si>
  <si>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</si>
  <si>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</si>
  <si>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</si>
  <si>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</si>
  <si>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</si>
  <si>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</si>
  <si>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</si>
  <si>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</si>
  <si>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</si>
  <si>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</si>
  <si>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</si>
  <si>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</si>
  <si>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</si>
  <si>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</si>
  <si>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</si>
  <si>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</si>
  <si>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</si>
  <si>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</si>
  <si>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</si>
  <si>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</si>
  <si>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</si>
  <si>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</si>
  <si>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</si>
  <si>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</si>
  <si>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</si>
  <si>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</si>
  <si>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</si>
  <si>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</si>
  <si>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</si>
  <si>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</si>
  <si>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</si>
  <si>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</si>
  <si>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</si>
  <si>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</si>
  <si>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</si>
  <si>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</si>
  <si>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</si>
  <si>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</si>
  <si>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</si>
  <si>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</si>
  <si>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</si>
  <si>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</si>
  <si>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</si>
  <si>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</si>
  <si>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</si>
  <si>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</si>
  <si>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</si>
  <si>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</si>
  <si>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</si>
  <si>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</si>
  <si>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</si>
  <si>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</si>
  <si>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</si>
  <si>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</si>
  <si>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</si>
  <si>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</si>
  <si>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</si>
  <si>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</si>
  <si>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</si>
  <si>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</si>
  <si>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</si>
  <si>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</si>
  <si>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</si>
  <si>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</si>
  <si>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</si>
  <si>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</si>
  <si>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</si>
  <si>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</si>
  <si>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</si>
  <si>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</si>
  <si>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</si>
  <si>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</si>
  <si>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</si>
  <si>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</si>
  <si>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</si>
  <si>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</si>
  <si>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</si>
  <si>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</si>
  <si>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</si>
  <si>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</si>
  <si>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</si>
  <si>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</si>
  <si>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</si>
  <si>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</si>
  <si>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</si>
  <si>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</si>
  <si>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</si>
  <si>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</si>
  <si>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</si>
  <si>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</si>
  <si>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</si>
  <si>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</si>
  <si>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</si>
  <si>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</si>
  <si>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</si>
  <si>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</si>
  <si>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</si>
  <si>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</si>
  <si>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</si>
  <si>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</si>
  <si>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</si>
  <si>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</si>
  <si>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</si>
  <si>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</si>
  <si>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</si>
  <si>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</si>
  <si>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</si>
  <si>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</si>
  <si>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</si>
  <si>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</si>
  <si>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</si>
  <si>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</si>
  <si>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</si>
  <si>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</si>
  <si>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</si>
  <si>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</si>
  <si>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</si>
  <si>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</si>
  <si>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</si>
  <si>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</si>
  <si>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</si>
  <si>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</si>
  <si>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</si>
  <si>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</si>
  <si>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</si>
  <si>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</si>
  <si>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</si>
  <si>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</si>
  <si>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</si>
  <si>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</si>
  <si>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</si>
  <si>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</si>
  <si>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</si>
  <si>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</si>
  <si>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</si>
  <si>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</si>
  <si>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</si>
  <si>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</si>
  <si>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</si>
  <si>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</si>
  <si>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</si>
  <si>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</si>
  <si>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</si>
  <si>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</si>
  <si>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</si>
  <si>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</si>
  <si>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</si>
  <si>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</si>
  <si>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</si>
  <si>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</si>
  <si>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</si>
  <si>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</si>
  <si>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</si>
  <si>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</si>
  <si>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</si>
  <si>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</si>
  <si>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</si>
  <si>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</si>
  <si>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</si>
  <si>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</si>
  <si>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</si>
  <si>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</si>
  <si>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</si>
  <si>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</si>
  <si>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</si>
  <si>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</si>
  <si>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</si>
  <si>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</si>
  <si>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</si>
  <si>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</si>
  <si>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</si>
  <si>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</si>
  <si>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</si>
  <si>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</si>
  <si>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</si>
  <si>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</si>
  <si>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</si>
  <si>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</si>
  <si>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</si>
  <si>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</si>
  <si>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</si>
  <si>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</si>
  <si>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</si>
  <si>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</si>
  <si>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</si>
  <si>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</si>
  <si>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</si>
  <si>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</si>
  <si>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</si>
  <si>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</si>
  <si>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</si>
  <si>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</si>
  <si>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</si>
  <si>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</si>
  <si>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</si>
  <si>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</si>
  <si>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</si>
  <si>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</si>
  <si>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</si>
  <si>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</si>
  <si>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</si>
  <si>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</si>
  <si>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</si>
  <si>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</si>
  <si>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</si>
  <si>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</si>
  <si>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</si>
  <si>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</si>
  <si>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</si>
  <si>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</si>
  <si>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</si>
  <si>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</si>
  <si>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</si>
  <si>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</si>
  <si>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</si>
  <si>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</si>
  <si>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</si>
  <si>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</si>
  <si>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</si>
  <si>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</si>
  <si>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</si>
  <si>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</si>
  <si>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</si>
  <si>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</si>
  <si>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</si>
  <si>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</si>
  <si>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</si>
  <si>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</si>
  <si>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</si>
  <si>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</si>
  <si>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</si>
  <si>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</si>
  <si>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</si>
  <si>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</si>
  <si>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</si>
  <si>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</si>
  <si>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</si>
  <si>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</si>
  <si>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</si>
  <si>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</si>
  <si>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</si>
  <si>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</si>
  <si>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</si>
  <si>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</si>
  <si>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</si>
  <si>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</si>
  <si>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</si>
  <si>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</si>
  <si>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</si>
  <si>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</si>
  <si>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</si>
  <si>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</si>
  <si>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</si>
  <si>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</si>
  <si>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</si>
  <si>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</si>
  <si>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</si>
  <si>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</si>
  <si>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</si>
  <si>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</si>
  <si>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</si>
  <si>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</si>
  <si>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</si>
  <si>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</si>
  <si>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</si>
  <si>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</si>
  <si>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</si>
  <si>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</si>
  <si>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</si>
  <si>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</si>
  <si>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</si>
  <si>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</si>
  <si>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</si>
  <si>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</si>
  <si>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</si>
  <si>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</si>
  <si>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</si>
  <si>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</si>
  <si>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</si>
  <si>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</si>
  <si>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</si>
  <si>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</si>
  <si>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</si>
  <si>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</si>
  <si>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</si>
  <si>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</si>
  <si>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</si>
  <si>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</si>
  <si>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</si>
  <si>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</si>
  <si>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</si>
  <si>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</si>
  <si>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</si>
  <si>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</si>
  <si>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</si>
  <si>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</si>
  <si>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</si>
  <si>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</si>
  <si>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</si>
  <si>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</si>
  <si>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</si>
  <si>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</si>
  <si>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</si>
  <si>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</si>
  <si>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</si>
  <si>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</si>
  <si>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</si>
  <si>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</si>
  <si>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</si>
  <si>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</si>
  <si>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</si>
  <si>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</si>
  <si>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</si>
  <si>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</si>
  <si>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</si>
  <si>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</si>
  <si>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</si>
  <si>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</si>
  <si>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</si>
  <si>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</si>
  <si>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</si>
  <si>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</si>
  <si>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</si>
  <si>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</si>
  <si>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</si>
  <si>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</si>
  <si>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</si>
  <si>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</si>
  <si>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</si>
  <si>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</si>
  <si>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</si>
  <si>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</si>
  <si>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</si>
  <si>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</si>
  <si>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</si>
  <si>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</si>
  <si>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</si>
  <si>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</si>
  <si>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</si>
  <si>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</si>
  <si>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</si>
  <si>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</si>
  <si>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</si>
  <si>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</si>
  <si>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</si>
  <si>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</si>
  <si>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</si>
  <si>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</si>
  <si>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</si>
  <si>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</si>
  <si>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</si>
  <si>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</si>
  <si>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</si>
  <si>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</si>
  <si>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</si>
  <si>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</si>
  <si>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</si>
  <si>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</si>
  <si>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</si>
  <si>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</si>
  <si>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</si>
  <si>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</si>
  <si>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</si>
  <si>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</si>
  <si>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</si>
  <si>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</si>
  <si>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</si>
  <si>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</si>
  <si>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</si>
  <si>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</si>
  <si>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</si>
  <si>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</si>
  <si>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</si>
  <si>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</si>
  <si>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</si>
  <si>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</si>
  <si>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</si>
  <si>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</si>
  <si>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</si>
  <si>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</si>
  <si>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</si>
  <si>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</si>
  <si>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</si>
  <si>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</si>
  <si>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</si>
  <si>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</si>
  <si>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</si>
  <si>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</si>
  <si>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</si>
  <si>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</si>
  <si>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</si>
  <si>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</si>
  <si>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</si>
  <si>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</si>
  <si>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</si>
  <si>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</si>
  <si>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</si>
  <si>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</si>
  <si>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</si>
  <si>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</si>
  <si>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</si>
  <si>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</si>
  <si>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</si>
  <si>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</si>
  <si>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</si>
  <si>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</si>
  <si>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</si>
  <si>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</si>
  <si>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</si>
  <si>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</si>
  <si>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</si>
  <si>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</si>
  <si>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</si>
  <si>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</si>
  <si>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</si>
  <si>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</si>
  <si>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</si>
  <si>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</si>
  <si>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</si>
  <si>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</si>
  <si>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</si>
  <si>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</si>
  <si>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</si>
  <si>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</si>
  <si>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</si>
  <si>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</si>
  <si>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</si>
  <si>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</si>
  <si>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</si>
  <si>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</si>
  <si>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</si>
  <si>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</si>
  <si>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</si>
  <si>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</si>
  <si>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</si>
  <si>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</si>
  <si>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</si>
  <si>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</si>
  <si>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</si>
  <si>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</si>
  <si>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</si>
  <si>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</si>
  <si>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</si>
  <si>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</si>
  <si>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</si>
  <si>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</si>
  <si>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</si>
  <si>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</si>
  <si>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</si>
  <si>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</si>
  <si>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</si>
  <si>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</si>
  <si>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</si>
  <si>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</si>
  <si>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</si>
  <si>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</si>
  <si>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</si>
  <si>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</si>
  <si>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</si>
  <si>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</si>
  <si>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</si>
  <si>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</si>
  <si>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</si>
  <si>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</si>
  <si>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</si>
  <si>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</si>
  <si>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</si>
  <si>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</si>
  <si>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</si>
  <si>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</si>
  <si>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</si>
  <si>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</si>
  <si>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</si>
  <si>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</si>
  <si>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</si>
  <si>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</si>
  <si>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</si>
  <si>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</si>
  <si>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</si>
  <si>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</si>
  <si>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</si>
  <si>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</si>
  <si>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</si>
  <si>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</si>
  <si>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</si>
  <si>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</si>
  <si>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</si>
  <si>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</si>
  <si>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</si>
  <si>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</si>
  <si>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</si>
  <si>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</si>
  <si>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</si>
  <si>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</si>
  <si>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</si>
  <si>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</si>
  <si>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</si>
  <si>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</si>
  <si>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</si>
  <si>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</si>
  <si>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</si>
  <si>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</si>
  <si>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</si>
  <si>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</si>
  <si>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</si>
  <si>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</si>
  <si>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</si>
  <si>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</si>
  <si>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</si>
  <si>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</si>
  <si>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</si>
  <si>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</si>
  <si>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</si>
  <si>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</si>
  <si>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</si>
  <si>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</si>
  <si>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</si>
  <si>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</si>
  <si>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</si>
  <si>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</si>
  <si>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</si>
  <si>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</si>
  <si>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</si>
  <si>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</si>
  <si>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</si>
  <si>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</si>
  <si>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</si>
  <si>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</si>
  <si>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</si>
  <si>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</si>
  <si>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</si>
  <si>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</si>
  <si>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</si>
  <si>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</si>
  <si>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</si>
  <si>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</si>
  <si>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</si>
  <si>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</si>
  <si>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</si>
  <si>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</si>
  <si>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</si>
  <si>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</si>
  <si>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</si>
  <si>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</si>
  <si>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</si>
  <si>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</si>
  <si>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</si>
  <si>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</si>
  <si>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</si>
  <si>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</si>
  <si>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</si>
  <si>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</si>
  <si>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</si>
  <si>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</si>
  <si>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</si>
  <si>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</si>
  <si>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</si>
  <si>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</si>
  <si>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</si>
  <si>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</si>
  <si>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</si>
  <si>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</si>
  <si>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</si>
  <si>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</si>
  <si>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</si>
  <si>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</si>
  <si>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</si>
  <si>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</si>
  <si>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</si>
  <si>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</si>
  <si>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</si>
  <si>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</si>
  <si>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</si>
  <si>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</si>
  <si>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</si>
  <si>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</si>
  <si>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</si>
  <si>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</si>
  <si>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</si>
  <si>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</si>
  <si>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</si>
  <si>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</si>
  <si>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</si>
  <si>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</si>
  <si>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</si>
  <si>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</si>
  <si>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</si>
  <si>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</si>
  <si>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</si>
  <si>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</si>
  <si>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</si>
  <si>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</si>
  <si>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</si>
  <si>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</si>
  <si>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</si>
  <si>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</si>
  <si>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</si>
  <si>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</si>
  <si>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</si>
  <si>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</si>
  <si>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</si>
  <si>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</si>
  <si>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</si>
  <si>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</si>
  <si>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</si>
  <si>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</si>
  <si>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</si>
  <si>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</si>
  <si>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</si>
  <si>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</si>
  <si>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</si>
  <si>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</si>
  <si>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</si>
  <si>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</si>
  <si>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</si>
  <si>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</si>
  <si>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</si>
  <si>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</si>
  <si>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</si>
  <si>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</si>
  <si>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</si>
  <si>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</si>
  <si>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</si>
  <si>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</si>
  <si>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</si>
  <si>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</si>
  <si>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</si>
  <si>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</si>
  <si>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</si>
  <si>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</si>
  <si>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</si>
  <si>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</si>
  <si>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</si>
  <si>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</si>
  <si>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</si>
  <si>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</si>
  <si>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</si>
  <si>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</si>
  <si>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</si>
  <si>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</si>
  <si>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</si>
  <si>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</si>
  <si>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</si>
  <si>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</si>
  <si>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</si>
  <si>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</si>
  <si>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</si>
  <si>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</si>
  <si>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</si>
  <si>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</si>
  <si>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</si>
  <si>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</si>
  <si>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</si>
  <si>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</si>
  <si>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</si>
  <si>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</si>
  <si>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</si>
  <si>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</si>
  <si>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</si>
  <si>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</si>
  <si>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</si>
  <si>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</si>
  <si>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</si>
  <si>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</si>
  <si>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</si>
  <si>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</si>
  <si>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</si>
  <si>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</si>
  <si>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</si>
  <si>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</si>
  <si>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</si>
  <si>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</si>
  <si>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</si>
  <si>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</si>
  <si>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</si>
  <si>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</si>
  <si>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</si>
  <si>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</si>
  <si>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</si>
  <si>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</si>
  <si>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</si>
  <si>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</si>
  <si>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</si>
  <si>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</si>
  <si>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</si>
  <si>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</si>
  <si>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</si>
  <si>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</si>
  <si>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</si>
  <si>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</si>
  <si>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</si>
  <si>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</si>
  <si>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</si>
  <si>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</si>
  <si>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</si>
  <si>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</si>
  <si>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</si>
  <si>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</si>
  <si>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</si>
  <si>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</si>
  <si>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</si>
  <si>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</si>
  <si>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</si>
  <si>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</si>
  <si>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</si>
  <si>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</si>
  <si>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</si>
  <si>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</si>
  <si>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</si>
  <si>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</si>
  <si>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</si>
  <si>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</si>
  <si>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</si>
  <si>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</si>
  <si>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</si>
  <si>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</si>
  <si>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</si>
  <si>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</si>
  <si>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</si>
  <si>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</si>
  <si>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</si>
  <si>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</si>
  <si>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</si>
  <si>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</si>
  <si>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</si>
  <si>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</si>
  <si>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</si>
  <si>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</si>
  <si>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</si>
  <si>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</si>
  <si>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</si>
  <si>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</si>
  <si>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</si>
  <si>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</si>
  <si>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</si>
  <si>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</si>
  <si>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</si>
  <si>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</si>
  <si>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</si>
  <si>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</si>
  <si>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</si>
  <si>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</si>
  <si>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</si>
  <si>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</si>
  <si>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</si>
  <si>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</si>
  <si>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</si>
  <si>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</si>
  <si>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</si>
  <si>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</si>
  <si>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</si>
  <si>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</si>
  <si>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</si>
  <si>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</si>
  <si>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</si>
  <si>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</si>
  <si>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</si>
  <si>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</si>
  <si>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</si>
  <si>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</si>
  <si>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</si>
  <si>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</si>
  <si>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</si>
  <si>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</si>
  <si>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</si>
  <si>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</si>
  <si>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</si>
  <si>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</si>
  <si>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</si>
  <si>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</si>
  <si>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</si>
  <si>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</si>
  <si>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</si>
  <si>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</si>
  <si>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</si>
  <si>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</si>
  <si>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</si>
  <si>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</si>
  <si>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</si>
  <si>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</si>
  <si>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</si>
  <si>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</si>
  <si>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</si>
  <si>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</si>
  <si>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</si>
  <si>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</si>
  <si>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</si>
  <si>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</si>
  <si>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</si>
  <si>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</si>
  <si>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</si>
  <si>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</si>
  <si>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</si>
  <si>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</si>
  <si>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</si>
  <si>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</si>
  <si>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</si>
  <si>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</si>
  <si>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</si>
  <si>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</si>
  <si>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</si>
  <si>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</si>
  <si>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</si>
  <si>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</si>
  <si>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</si>
  <si>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</si>
  <si>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</si>
  <si>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</si>
  <si>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</si>
  <si>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</si>
  <si>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</si>
  <si>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</si>
  <si>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</si>
  <si>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</si>
  <si>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</si>
  <si>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</si>
  <si>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</si>
  <si>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</si>
  <si>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</si>
  <si>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</si>
  <si>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</si>
  <si>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</si>
  <si>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</si>
  <si>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</si>
  <si>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</si>
  <si>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</si>
  <si>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</si>
  <si>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</si>
  <si>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</si>
  <si>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</si>
  <si>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</si>
  <si>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</si>
  <si>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</si>
  <si>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</si>
  <si>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</si>
  <si>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</si>
  <si>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</si>
  <si>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</si>
  <si>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</si>
  <si>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</si>
  <si>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</si>
  <si>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</si>
  <si>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</si>
  <si>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</si>
  <si>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</si>
  <si>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</si>
  <si>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</si>
  <si>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</si>
  <si>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</si>
  <si>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</si>
  <si>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</si>
  <si>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</si>
  <si>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</si>
  <si>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</si>
  <si>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</si>
  <si>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</si>
  <si>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</si>
  <si>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</si>
  <si>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</si>
  <si>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</si>
  <si>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</si>
  <si>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</si>
  <si>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</si>
  <si>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</si>
  <si>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</si>
  <si>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</si>
  <si>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</si>
  <si>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</si>
  <si>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</si>
  <si>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</si>
  <si>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</si>
  <si>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</si>
  <si>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</si>
  <si>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</si>
  <si>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</si>
  <si>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</si>
  <si>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</si>
  <si>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</si>
  <si>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</si>
  <si>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</si>
  <si>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</si>
  <si>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</si>
  <si>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</si>
  <si>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</si>
  <si>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</si>
  <si>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</si>
  <si>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</si>
  <si>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</si>
  <si>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</si>
  <si>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</si>
  <si>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</si>
  <si>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</si>
  <si>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</si>
  <si>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</si>
  <si>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</si>
  <si>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</si>
  <si>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</si>
  <si>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</si>
  <si>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</si>
  <si>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</si>
  <si>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</si>
  <si>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</si>
  <si>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</si>
  <si>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</si>
  <si>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</si>
  <si>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</si>
  <si>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</si>
  <si>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</si>
  <si>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</si>
  <si>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</si>
  <si>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</si>
  <si>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</si>
  <si>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</si>
  <si>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</si>
  <si>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</si>
  <si>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</si>
  <si>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</si>
  <si>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</si>
  <si>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</si>
  <si>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</si>
  <si>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</si>
  <si>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</si>
  <si>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</si>
  <si>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</si>
  <si>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</si>
  <si>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</si>
  <si>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</si>
  <si>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</si>
  <si>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</si>
  <si>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</si>
  <si>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</si>
  <si>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</si>
  <si>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</si>
  <si>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</si>
  <si>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</si>
  <si>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</si>
  <si>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</si>
  <si>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</si>
  <si>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</si>
  <si>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</si>
  <si>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</si>
  <si>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</si>
  <si>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</si>
  <si>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</si>
  <si>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</si>
  <si>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</si>
  <si>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</si>
  <si>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</si>
  <si>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</si>
  <si>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</si>
  <si>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</si>
  <si>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</si>
  <si>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</si>
  <si>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</si>
  <si>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</si>
  <si>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</si>
  <si>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</si>
  <si>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</si>
  <si>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</si>
  <si>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</si>
  <si>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</si>
  <si>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</si>
  <si>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</si>
  <si>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</si>
  <si>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</si>
  <si>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</si>
  <si>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</si>
  <si>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</si>
  <si>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</si>
  <si>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</si>
  <si>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</si>
  <si>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</si>
  <si>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</si>
  <si>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</si>
  <si>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</si>
  <si>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</si>
  <si>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</si>
  <si>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</si>
  <si>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</si>
  <si>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</si>
  <si>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</si>
  <si>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</si>
  <si>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</si>
  <si>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</si>
  <si>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</si>
  <si>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</si>
  <si>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</si>
  <si>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</si>
  <si>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</si>
  <si>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</si>
  <si>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</si>
  <si>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</si>
  <si>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</si>
  <si>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</si>
  <si>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</si>
  <si>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</si>
  <si>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</si>
  <si>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</si>
  <si>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</si>
  <si>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</si>
  <si>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</si>
  <si>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</si>
  <si>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</si>
  <si>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</si>
  <si>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</si>
  <si>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</si>
  <si>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</si>
  <si>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</si>
  <si>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</si>
  <si>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</si>
  <si>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</si>
  <si>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</si>
  <si>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</si>
  <si>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</si>
  <si>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</si>
  <si>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</si>
  <si>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</si>
  <si>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</si>
  <si>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</si>
  <si>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</si>
  <si>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</si>
  <si>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</si>
  <si>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</si>
  <si>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</si>
  <si>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</si>
  <si>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</si>
  <si>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</si>
  <si>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</si>
  <si>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</si>
  <si>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</si>
  <si>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</si>
  <si>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</si>
  <si>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</si>
  <si>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</si>
  <si>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</si>
  <si>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</si>
  <si>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</si>
  <si>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</si>
  <si>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</si>
  <si>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</si>
  <si>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</si>
  <si>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</si>
  <si>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</si>
  <si>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</si>
  <si>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</si>
  <si>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</si>
  <si>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</si>
  <si>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</si>
  <si>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</si>
  <si>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</si>
  <si>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</si>
  <si>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</si>
  <si>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</si>
  <si>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</si>
  <si>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</si>
  <si>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</si>
  <si>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</si>
  <si>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</si>
  <si>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</si>
  <si>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</si>
  <si>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</si>
  <si>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</si>
  <si>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</si>
  <si>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</si>
  <si>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</si>
  <si>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</si>
  <si>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</si>
  <si>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</si>
  <si>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</si>
  <si>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</si>
  <si>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</si>
  <si>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</si>
  <si>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</si>
  <si>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</si>
  <si>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</si>
  <si>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</si>
  <si>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</si>
  <si>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</si>
  <si>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</si>
  <si>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</si>
  <si>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</si>
  <si>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</si>
  <si>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</si>
  <si>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</si>
  <si>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</si>
  <si>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</si>
  <si>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</si>
  <si>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</si>
  <si>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</si>
  <si>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</si>
  <si>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</si>
  <si>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</si>
  <si>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</si>
  <si>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</si>
  <si>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</si>
  <si>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</si>
  <si>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</si>
  <si>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</si>
  <si>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</si>
  <si>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</si>
  <si>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</si>
  <si>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</si>
  <si>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</si>
  <si>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</si>
  <si>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</si>
  <si>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</si>
  <si>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</si>
  <si>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</si>
  <si>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</si>
  <si>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</si>
  <si>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</si>
  <si>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</si>
  <si>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</si>
  <si>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</si>
  <si>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</si>
  <si>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</si>
  <si>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</si>
  <si>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</si>
  <si>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</si>
  <si>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</si>
  <si>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</si>
  <si>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</si>
  <si>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</si>
  <si>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</si>
  <si>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</si>
  <si>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</si>
  <si>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</si>
  <si>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</si>
  <si>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</si>
  <si>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</si>
  <si>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</si>
  <si>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</si>
  <si>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</si>
  <si>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</si>
  <si>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</si>
  <si>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</si>
  <si>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</si>
  <si>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</si>
  <si>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</si>
  <si>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</si>
  <si>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</si>
  <si>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</si>
  <si>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</si>
  <si>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</si>
  <si>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</si>
  <si>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</si>
  <si>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</si>
  <si>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</si>
  <si>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</si>
  <si>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</si>
  <si>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</si>
  <si>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</si>
  <si>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</si>
  <si>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</si>
  <si>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</si>
  <si>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</si>
  <si>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</si>
  <si>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</si>
  <si>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</si>
  <si>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</si>
  <si>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</si>
  <si>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</si>
  <si>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</si>
  <si>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</si>
  <si>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</si>
  <si>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</si>
  <si>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</si>
  <si>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</si>
  <si>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</si>
  <si>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</si>
  <si>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</si>
  <si>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</si>
  <si>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</si>
  <si>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</si>
  <si>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</si>
  <si>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</si>
  <si>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</si>
  <si>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</si>
  <si>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</si>
  <si>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</si>
  <si>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</si>
  <si>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</si>
  <si>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</si>
  <si>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</si>
  <si>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</si>
  <si>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</si>
  <si>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</si>
  <si>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</si>
  <si>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</si>
  <si>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</si>
  <si>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</si>
  <si>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</si>
  <si>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</si>
  <si>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</si>
  <si>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</si>
  <si>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</si>
  <si>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</si>
  <si>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</si>
  <si>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</si>
  <si>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</si>
  <si>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</si>
  <si>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</si>
  <si>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</si>
  <si>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</si>
  <si>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</si>
  <si>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</si>
  <si>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</si>
  <si>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</si>
  <si>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</si>
  <si>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</si>
  <si>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</si>
  <si>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</si>
  <si>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</si>
  <si>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</si>
  <si>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</si>
  <si>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</si>
  <si>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</si>
  <si>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</si>
  <si>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</si>
  <si>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</si>
  <si>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</si>
  <si>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</si>
  <si>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</si>
  <si>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</si>
  <si>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</si>
  <si>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</si>
  <si>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</si>
  <si>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</si>
  <si>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</si>
  <si>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</si>
  <si>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</si>
  <si>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</si>
  <si>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</si>
  <si>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</si>
  <si>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</si>
  <si>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</si>
  <si>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</si>
  <si>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</si>
  <si>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</si>
  <si>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</si>
  <si>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</si>
  <si>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</si>
  <si>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</si>
  <si>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</si>
  <si>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</si>
  <si>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</si>
  <si>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</si>
  <si>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</si>
  <si>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</si>
  <si>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</si>
  <si>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</si>
  <si>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</si>
  <si>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</si>
  <si>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</si>
  <si>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</si>
  <si>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</si>
  <si>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</si>
  <si>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</si>
  <si>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</si>
  <si>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</si>
  <si>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</si>
  <si>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</si>
  <si>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</si>
  <si>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</si>
  <si>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</si>
  <si>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</si>
  <si>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</si>
  <si>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</si>
  <si>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</si>
  <si>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</si>
  <si>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</si>
  <si>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</si>
  <si>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</si>
  <si>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</si>
  <si>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</si>
  <si>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</si>
  <si>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</si>
  <si>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</si>
  <si>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</si>
  <si>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</si>
  <si>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</si>
  <si>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</si>
  <si>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</si>
  <si>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</si>
  <si>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</si>
  <si>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</si>
  <si>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</si>
  <si>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</si>
  <si>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</si>
  <si>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</si>
  <si>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</si>
  <si>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</si>
  <si>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</si>
  <si>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</si>
  <si>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</si>
  <si>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</si>
  <si>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</si>
  <si>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</si>
  <si>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</si>
  <si>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</si>
  <si>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</si>
  <si>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</si>
  <si>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</si>
  <si>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</si>
  <si>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</si>
  <si>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</si>
  <si>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</si>
  <si>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</si>
  <si>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</si>
  <si>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</si>
  <si>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</si>
  <si>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</si>
  <si>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</si>
  <si>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</si>
  <si>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</si>
  <si>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</si>
  <si>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</si>
  <si>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</si>
  <si>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</si>
  <si>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</si>
  <si>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</si>
  <si>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</si>
  <si>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</si>
  <si>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</si>
  <si>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</si>
  <si>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</si>
  <si>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</si>
  <si>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</si>
  <si>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</si>
  <si>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</si>
  <si>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</si>
  <si>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</si>
  <si>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</si>
  <si>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</si>
  <si>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</si>
  <si>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</si>
  <si>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</si>
  <si>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</si>
  <si>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</si>
  <si>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</si>
  <si>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</si>
  <si>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</si>
  <si>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</si>
  <si>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</si>
  <si>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</si>
  <si>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</si>
  <si>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</si>
  <si>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</si>
  <si>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</si>
  <si>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</si>
  <si>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</si>
  <si>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</si>
  <si>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</si>
  <si>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</si>
  <si>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</si>
  <si>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</si>
  <si>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</si>
  <si>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</si>
  <si>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</si>
  <si>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</si>
  <si>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</si>
  <si>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</si>
  <si>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</si>
  <si>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</si>
  <si>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</si>
  <si>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</si>
  <si>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</si>
  <si>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</si>
  <si>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</si>
  <si>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</si>
  <si>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</si>
  <si>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</si>
  <si>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</si>
  <si>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</si>
  <si>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</si>
  <si>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</si>
  <si>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</si>
  <si>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</si>
  <si>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</si>
  <si>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</si>
  <si>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</si>
  <si>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</si>
  <si>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</si>
  <si>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</si>
  <si>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</si>
  <si>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</si>
  <si>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</si>
  <si>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</si>
  <si>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</si>
  <si>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</si>
  <si>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</si>
  <si>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</si>
  <si>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</si>
  <si>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</si>
  <si>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</si>
  <si>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</si>
  <si>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</si>
  <si>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</si>
  <si>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</si>
  <si>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</si>
  <si>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</si>
  <si>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</si>
  <si>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</si>
  <si>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</si>
  <si>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</si>
  <si>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</si>
  <si>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</si>
  <si>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</si>
  <si>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</si>
  <si>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</si>
  <si>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</si>
  <si>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</si>
  <si>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</si>
  <si>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</si>
  <si>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</si>
  <si>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</si>
  <si>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</si>
  <si>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</si>
  <si>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</si>
  <si>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</si>
  <si>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</si>
  <si>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</si>
  <si>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</si>
  <si>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</si>
  <si>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</si>
  <si>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</si>
  <si>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</si>
  <si>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</si>
  <si>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</si>
  <si>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</si>
  <si>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</si>
  <si>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</si>
  <si>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</si>
  <si>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</si>
  <si>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</si>
  <si>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</si>
  <si>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</si>
  <si>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</si>
  <si>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</si>
  <si>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</si>
  <si>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</si>
  <si>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</si>
  <si>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</si>
  <si>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</si>
  <si>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</si>
  <si>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</si>
  <si>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</si>
  <si>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</si>
  <si>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</si>
  <si>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</si>
  <si>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</si>
  <si>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</si>
  <si>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</si>
  <si>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</si>
  <si>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</si>
  <si>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</si>
  <si>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</si>
  <si>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</si>
  <si>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</si>
  <si>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</si>
  <si>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</si>
  <si>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</si>
  <si>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</si>
  <si>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</si>
  <si>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</si>
  <si>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</si>
  <si>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</si>
  <si>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</si>
  <si>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</si>
  <si>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</si>
  <si>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</si>
  <si>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</si>
  <si>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</si>
  <si>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</si>
  <si>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</si>
  <si>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</si>
  <si>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</si>
  <si>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</si>
  <si>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</si>
  <si>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</si>
  <si>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</si>
  <si>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</si>
  <si>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</si>
  <si>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</si>
  <si>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</si>
  <si>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</si>
  <si>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</si>
  <si>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</si>
  <si>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</si>
  <si>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</si>
  <si>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</si>
  <si>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</si>
  <si>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</si>
  <si>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</si>
  <si>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</si>
  <si>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</si>
  <si>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</si>
  <si>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</si>
  <si>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</si>
  <si>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</si>
  <si>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</si>
  <si>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</si>
  <si>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</si>
  <si>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</si>
  <si>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</si>
  <si>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</si>
  <si>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</si>
  <si>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</si>
  <si>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</si>
  <si>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</si>
  <si>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</si>
  <si>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</si>
  <si>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</si>
  <si>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</si>
  <si>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</si>
  <si>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</si>
  <si>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</si>
  <si>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</si>
  <si>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</si>
  <si>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</si>
  <si>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</si>
  <si>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</si>
  <si>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</si>
  <si>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</si>
  <si>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</si>
  <si>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</si>
  <si>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</si>
  <si>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</si>
  <si>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</si>
  <si>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</si>
  <si>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</si>
  <si>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</si>
  <si>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</si>
  <si>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</si>
  <si>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</si>
  <si>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</si>
  <si>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</si>
  <si>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</si>
  <si>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</si>
  <si>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</si>
  <si>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</si>
  <si>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</si>
  <si>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</si>
  <si>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</si>
  <si>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</si>
  <si>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</si>
  <si>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</si>
  <si>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</si>
  <si>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</si>
  <si>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</si>
  <si>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</si>
  <si>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</si>
  <si>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</si>
  <si>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</si>
  <si>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</si>
  <si>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</si>
  <si>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</si>
  <si>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</si>
  <si>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</si>
  <si>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</si>
  <si>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</si>
  <si>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</si>
  <si>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</si>
  <si>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</si>
  <si>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</si>
  <si>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</si>
  <si>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</si>
  <si>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</si>
  <si>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</si>
  <si>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</si>
  <si>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</si>
  <si>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</si>
  <si>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</si>
  <si>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</si>
  <si>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</si>
  <si>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</si>
  <si>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</si>
  <si>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</si>
  <si>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</si>
  <si>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</si>
  <si>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</si>
  <si>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</si>
  <si>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</si>
  <si>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</si>
  <si>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</si>
  <si>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</si>
  <si>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</si>
  <si>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</si>
  <si>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</si>
  <si>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</si>
  <si>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</si>
  <si>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</si>
  <si>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</si>
  <si>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</si>
  <si>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</si>
  <si>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</si>
  <si>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</si>
  <si>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</si>
  <si>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</si>
  <si>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</si>
  <si>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</si>
  <si>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</si>
  <si>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</si>
  <si>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</si>
  <si>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</si>
  <si>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</si>
  <si>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</si>
  <si>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</si>
  <si>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</si>
  <si>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</si>
  <si>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</si>
  <si>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</si>
  <si>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</si>
  <si>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</si>
  <si>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</si>
  <si>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</si>
  <si>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</si>
  <si>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</si>
  <si>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</si>
  <si>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</si>
  <si>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</si>
  <si>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</si>
  <si>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</si>
  <si>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</si>
  <si>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</si>
  <si>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</si>
  <si>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</si>
  <si>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</si>
  <si>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</si>
  <si>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</si>
  <si>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</si>
  <si>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</si>
  <si>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</si>
  <si>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</si>
  <si>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</si>
  <si>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</si>
  <si>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</si>
  <si>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</si>
  <si>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</si>
  <si>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</si>
  <si>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</si>
  <si>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</si>
  <si>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</si>
  <si>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</si>
  <si>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</si>
  <si>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</si>
  <si>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</si>
  <si>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</si>
  <si>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</si>
  <si>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</si>
  <si>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</si>
  <si>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</si>
  <si>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</si>
  <si>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</si>
  <si>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</si>
  <si>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</si>
  <si>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</si>
  <si>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</si>
  <si>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</si>
  <si>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</si>
  <si>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</si>
  <si>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</si>
  <si>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</si>
  <si>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</si>
  <si>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</si>
  <si>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</si>
  <si>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</si>
  <si>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</si>
  <si>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</si>
  <si>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</si>
  <si>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</si>
  <si>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</si>
  <si>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</si>
  <si>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</si>
  <si>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</si>
  <si>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</si>
  <si>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</si>
  <si>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</si>
  <si>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</si>
  <si>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</si>
  <si>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</si>
  <si>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</si>
  <si>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</si>
  <si>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</si>
  <si>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</si>
  <si>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</si>
  <si>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</si>
  <si>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</si>
  <si>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</si>
  <si>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</si>
  <si>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</si>
  <si>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</si>
  <si>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</si>
  <si>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</si>
  <si>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</si>
  <si>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</si>
  <si>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</si>
  <si>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</si>
  <si>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</si>
  <si>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</si>
  <si>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</si>
  <si>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</si>
  <si>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</si>
  <si>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</si>
  <si>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</si>
  <si>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</si>
  <si>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</si>
  <si>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</si>
  <si>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</si>
  <si>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</si>
  <si>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</si>
  <si>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</si>
  <si>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</si>
  <si>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</si>
  <si>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</si>
  <si>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</si>
  <si>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</si>
  <si>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</si>
  <si>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</si>
  <si>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</si>
  <si>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</si>
  <si>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</si>
  <si>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</si>
  <si>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</si>
  <si>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</si>
  <si>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</si>
  <si>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</si>
  <si>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</si>
  <si>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</si>
  <si>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</si>
  <si>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</si>
  <si>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</si>
  <si>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</si>
  <si>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</si>
  <si>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</si>
  <si>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</si>
  <si>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</si>
  <si>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</si>
  <si>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</si>
  <si>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</si>
  <si>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</si>
  <si>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</si>
  <si>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</si>
  <si>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</si>
  <si>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</si>
  <si>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</si>
  <si>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</si>
  <si>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</si>
  <si>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</si>
  <si>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</si>
  <si>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</si>
  <si>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</si>
  <si>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</si>
  <si>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</si>
  <si>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</si>
  <si>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</si>
  <si>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</si>
  <si>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</si>
  <si>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</si>
  <si>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</si>
  <si>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</si>
  <si>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</si>
  <si>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</si>
  <si>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</si>
  <si>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</si>
  <si>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</si>
  <si>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</si>
  <si>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</si>
  <si>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</si>
  <si>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</si>
  <si>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</si>
  <si>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</si>
  <si>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</si>
  <si>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</si>
  <si>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</si>
  <si>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</si>
  <si>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</si>
  <si>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</si>
  <si>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</si>
  <si>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</si>
  <si>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</si>
  <si>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</si>
  <si>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</si>
  <si>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</si>
  <si>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</si>
  <si>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</si>
  <si>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</si>
  <si>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</si>
  <si>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</si>
  <si>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</si>
  <si>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</si>
  <si>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</si>
  <si>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</si>
  <si>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</si>
  <si>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</si>
  <si>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</si>
  <si>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</si>
  <si>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</si>
  <si>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</si>
  <si>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</si>
  <si>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</si>
  <si>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</si>
  <si>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</si>
  <si>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</si>
  <si>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</si>
  <si>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</si>
  <si>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</si>
  <si>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</si>
  <si>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</si>
  <si>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</si>
  <si>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</si>
  <si>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</si>
  <si>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</si>
  <si>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</si>
  <si>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</si>
  <si>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</si>
  <si>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</si>
  <si>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</si>
  <si>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</si>
  <si>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</si>
  <si>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</si>
  <si>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</si>
  <si>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</si>
  <si>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</si>
  <si>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</si>
  <si>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</si>
  <si>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</si>
  <si>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</si>
  <si>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</si>
  <si>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</si>
  <si>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</si>
  <si>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</si>
  <si>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</si>
  <si>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</si>
  <si>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</si>
  <si>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</si>
  <si>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</si>
  <si>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</si>
  <si>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</si>
  <si>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</si>
  <si>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</si>
  <si>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</si>
  <si>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</si>
  <si>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</si>
  <si>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</si>
  <si>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</si>
  <si>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</si>
  <si>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</si>
  <si>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</si>
  <si>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</si>
  <si>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</si>
  <si>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</si>
  <si>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</si>
  <si>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</si>
  <si>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</si>
  <si>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</si>
  <si>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</si>
  <si>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</si>
  <si>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</si>
  <si>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</si>
  <si>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</si>
  <si>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</si>
  <si>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</si>
  <si>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</si>
  <si>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</si>
  <si>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</si>
  <si>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</si>
  <si>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</si>
  <si>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</si>
  <si>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</si>
  <si>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</si>
  <si>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</si>
  <si>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</si>
  <si>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</si>
  <si>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</si>
  <si>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</si>
  <si>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</si>
  <si>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</si>
  <si>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</si>
  <si>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</si>
  <si>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</si>
  <si>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</si>
  <si>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</si>
  <si>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</si>
  <si>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</si>
  <si>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</si>
  <si>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</si>
  <si>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</si>
  <si>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</si>
  <si>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</si>
  <si>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</si>
  <si>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</si>
  <si>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</si>
  <si>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</si>
  <si>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</si>
  <si>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</si>
  <si>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</si>
  <si>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</si>
  <si>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</si>
  <si>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</si>
  <si>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</si>
  <si>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</si>
  <si>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</si>
  <si>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</si>
  <si>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</si>
  <si>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</si>
  <si>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</si>
  <si>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</si>
  <si>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</si>
  <si>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</si>
  <si>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</si>
  <si>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</si>
  <si>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</si>
  <si>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</si>
  <si>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</si>
  <si>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</si>
  <si>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</si>
  <si>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</si>
  <si>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</si>
  <si>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</si>
  <si>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</si>
  <si>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</si>
  <si>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</si>
  <si>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</si>
  <si>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</si>
  <si>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</si>
  <si>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</si>
  <si>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</si>
  <si>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</si>
  <si>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</si>
  <si>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</si>
  <si>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</si>
  <si>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</si>
  <si>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</si>
  <si>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</si>
  <si>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</si>
  <si>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</si>
  <si>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</si>
  <si>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</si>
  <si>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</si>
  <si>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</si>
  <si>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</si>
  <si>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</si>
  <si>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</si>
  <si>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</si>
  <si>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</si>
  <si>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</si>
  <si>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</si>
  <si>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</si>
  <si>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</si>
  <si>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</si>
  <si>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</si>
  <si>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</si>
  <si>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</si>
  <si>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</si>
  <si>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</si>
  <si>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</si>
  <si>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</si>
  <si>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</si>
  <si>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</si>
  <si>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</si>
  <si>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</si>
  <si>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</si>
  <si>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</si>
  <si>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</si>
  <si>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</si>
  <si>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</si>
  <si>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</si>
  <si>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</si>
  <si>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</si>
  <si>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</si>
  <si>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</si>
  <si>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</si>
  <si>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</si>
  <si>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</si>
  <si>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</si>
  <si>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</si>
  <si>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</si>
  <si>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</si>
  <si>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</si>
  <si>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</si>
  <si>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</si>
  <si>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</si>
  <si>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</si>
  <si>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</si>
  <si>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</si>
  <si>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</si>
  <si>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</si>
  <si>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</si>
  <si>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</si>
  <si>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</si>
  <si>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</si>
  <si>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</si>
  <si>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</si>
  <si>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</si>
  <si>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</si>
  <si>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</si>
  <si>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</si>
  <si>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</si>
  <si>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</si>
  <si>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</si>
  <si>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</si>
  <si>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</si>
  <si>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</si>
  <si>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</si>
  <si>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</si>
  <si>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</si>
  <si>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</si>
  <si>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</si>
  <si>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</si>
  <si>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</si>
  <si>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</si>
  <si>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</si>
  <si>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</si>
  <si>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</si>
  <si>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</si>
  <si>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</si>
  <si>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</si>
  <si>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</si>
  <si>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</si>
  <si>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</si>
  <si>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</si>
  <si>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</si>
  <si>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</si>
  <si>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</si>
  <si>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</si>
  <si>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</si>
  <si>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</si>
  <si>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</si>
  <si>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</si>
  <si>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</si>
  <si>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</si>
  <si>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</si>
  <si>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</si>
  <si>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</si>
  <si>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</si>
  <si>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</si>
  <si>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</si>
  <si>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</si>
  <si>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</si>
  <si>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</si>
  <si>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</si>
  <si>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</si>
  <si>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</si>
  <si>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</si>
  <si>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</si>
  <si>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</si>
  <si>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</si>
  <si>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</si>
  <si>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</si>
  <si>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</si>
  <si>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</si>
  <si>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</si>
  <si>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</si>
  <si>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</si>
  <si>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</si>
  <si>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</si>
  <si>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</si>
  <si>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</si>
  <si>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</si>
  <si>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</si>
  <si>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</si>
  <si>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</si>
  <si>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</si>
  <si>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</si>
  <si>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</si>
  <si>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</si>
  <si>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</si>
  <si>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</si>
  <si>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</si>
  <si>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</si>
  <si>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</si>
  <si>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</si>
  <si>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</si>
  <si>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</si>
  <si>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</si>
  <si>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</si>
  <si>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</si>
  <si>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</si>
  <si>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</si>
  <si>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</si>
  <si>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</si>
  <si>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</si>
  <si>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</si>
  <si>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</si>
  <si>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</si>
  <si>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</si>
  <si>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</si>
  <si>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</si>
  <si>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</si>
  <si>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</si>
  <si>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</si>
  <si>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</si>
  <si>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</si>
  <si>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</si>
  <si>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</si>
  <si>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</si>
  <si>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</si>
  <si>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</si>
  <si>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</si>
  <si>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</si>
  <si>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</si>
  <si>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</si>
  <si>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</si>
  <si>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</si>
  <si>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</si>
  <si>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</si>
  <si>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</si>
  <si>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</si>
  <si>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</si>
  <si>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</si>
  <si>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</si>
  <si>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</si>
  <si>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</si>
  <si>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</si>
  <si>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</si>
  <si>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</si>
  <si>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</si>
  <si>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</si>
  <si>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</si>
  <si>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</si>
  <si>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</si>
  <si>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</si>
  <si>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</si>
  <si>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</si>
  <si>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</si>
  <si>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</si>
  <si>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</si>
  <si>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</si>
  <si>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</si>
  <si>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</si>
  <si>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</si>
  <si>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</si>
  <si>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</si>
  <si>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</si>
  <si>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</si>
  <si>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</si>
  <si>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</si>
  <si>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</si>
  <si>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</si>
  <si>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</si>
  <si>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</si>
  <si>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</si>
  <si>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</si>
  <si>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</si>
  <si>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</si>
  <si>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</si>
  <si>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</si>
  <si>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</si>
  <si>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</si>
  <si>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</si>
  <si>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</si>
  <si>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</si>
  <si>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</si>
  <si>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</si>
  <si>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</si>
  <si>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</si>
  <si>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</si>
  <si>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</si>
  <si>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</si>
  <si>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</si>
  <si>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</si>
  <si>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</si>
  <si>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</si>
  <si>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</si>
  <si>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</si>
  <si>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</si>
  <si>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</si>
  <si>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</si>
  <si>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</si>
  <si>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</si>
  <si>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</si>
  <si>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</si>
  <si>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</si>
  <si>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</si>
  <si>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</si>
  <si>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</si>
  <si>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</si>
  <si>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</si>
  <si>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</si>
  <si>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</si>
  <si>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</si>
  <si>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</si>
  <si>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</si>
  <si>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</si>
  <si>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</si>
  <si>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</si>
  <si>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</si>
  <si>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</si>
  <si>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</si>
  <si>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</si>
  <si>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</si>
  <si>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</si>
  <si>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</si>
  <si>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</si>
  <si>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</si>
  <si>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</si>
  <si>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</si>
  <si>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</si>
  <si>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</si>
  <si>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</si>
  <si>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</si>
  <si>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</si>
  <si>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</si>
  <si>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</si>
  <si>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</si>
  <si>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</si>
  <si>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</si>
  <si>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</si>
  <si>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</si>
  <si>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</si>
  <si>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</si>
  <si>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</si>
  <si>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</si>
  <si>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</si>
  <si>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</si>
  <si>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</si>
  <si>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</si>
  <si>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</si>
  <si>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</si>
  <si>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</si>
  <si>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</si>
  <si>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</si>
  <si>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</si>
  <si>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</si>
  <si>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</si>
  <si>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</si>
  <si>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</si>
  <si>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</si>
  <si>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</si>
  <si>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</si>
  <si>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</si>
  <si>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</si>
  <si>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</si>
  <si>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</si>
  <si>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</si>
  <si>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</si>
  <si>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</si>
  <si>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</si>
  <si>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</si>
  <si>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</si>
  <si>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</si>
  <si>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</si>
  <si>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</si>
  <si>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</si>
  <si>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</si>
  <si>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</si>
  <si>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</si>
  <si>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</si>
  <si>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</si>
  <si>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</si>
  <si>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</si>
  <si>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</si>
  <si>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</si>
  <si>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</si>
  <si>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</si>
  <si>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</si>
  <si>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</si>
  <si>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</si>
  <si>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</si>
  <si>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</si>
  <si>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</si>
  <si>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</si>
  <si>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</si>
  <si>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</si>
  <si>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</si>
  <si>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</si>
  <si>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</si>
  <si>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</si>
  <si>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</si>
  <si>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</si>
  <si>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</si>
  <si>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</si>
  <si>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</si>
  <si>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</si>
  <si>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</si>
  <si>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</si>
  <si>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</si>
  <si>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</si>
  <si>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</si>
  <si>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</si>
  <si>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</si>
  <si>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</si>
  <si>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</si>
  <si>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</si>
  <si>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</si>
  <si>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</si>
  <si>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</si>
  <si>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</si>
  <si>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</si>
  <si>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</si>
  <si>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</si>
  <si>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</si>
  <si>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</si>
  <si>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</si>
  <si>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</si>
  <si>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</si>
  <si>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</si>
  <si>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</si>
  <si>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</si>
  <si>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</si>
  <si>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</si>
  <si>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</si>
  <si>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</si>
  <si>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</si>
  <si>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</si>
  <si>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</si>
  <si>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</si>
  <si>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</si>
  <si>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</si>
  <si>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</si>
  <si>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</si>
  <si>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</si>
  <si>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</si>
  <si>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</si>
  <si>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</si>
  <si>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</si>
  <si>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</si>
  <si>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</si>
  <si>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</si>
  <si>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</si>
  <si>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</si>
  <si>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</si>
  <si>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</si>
  <si>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</si>
  <si>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</si>
  <si>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</si>
  <si>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</si>
  <si>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</si>
  <si>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</si>
  <si>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</si>
  <si>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</si>
  <si>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</si>
  <si>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</si>
  <si>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</si>
  <si>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</si>
  <si>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</si>
  <si>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</si>
  <si>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</si>
  <si>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</si>
  <si>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</si>
  <si>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</si>
  <si>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</si>
  <si>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</si>
  <si>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</si>
  <si>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</si>
  <si>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</si>
  <si>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</si>
  <si>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</si>
  <si>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</si>
  <si>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</si>
  <si>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</si>
  <si>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</si>
  <si>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</si>
  <si>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</si>
  <si>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</si>
  <si>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</si>
  <si>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</si>
  <si>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</si>
  <si>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</si>
  <si>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</si>
  <si>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</si>
  <si>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</si>
  <si>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</si>
  <si>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</si>
  <si>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</si>
  <si>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</si>
  <si>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</si>
  <si>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</si>
  <si>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</si>
  <si>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</si>
  <si>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</si>
  <si>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</si>
  <si>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</si>
  <si>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</si>
  <si>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</si>
  <si>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</si>
  <si>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</si>
  <si>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</si>
  <si>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</si>
  <si>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</si>
  <si>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</si>
  <si>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</si>
  <si>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</si>
  <si>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</si>
  <si>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</si>
  <si>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</si>
  <si>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</si>
  <si>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</si>
  <si>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</si>
  <si>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</si>
  <si>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</si>
  <si>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</si>
  <si>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</si>
  <si>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</si>
  <si>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</si>
  <si>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</si>
  <si>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</si>
  <si>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</si>
  <si>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</si>
  <si>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</si>
  <si>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</si>
  <si>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</si>
  <si>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</si>
  <si>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</si>
  <si>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</si>
  <si>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</si>
  <si>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</si>
  <si>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</si>
  <si>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</si>
  <si>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</si>
  <si>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</si>
  <si>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</si>
  <si>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</si>
  <si>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</si>
  <si>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</si>
  <si>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</si>
  <si>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</si>
  <si>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</si>
  <si>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</si>
  <si>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</si>
  <si>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</si>
  <si>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</si>
  <si>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</si>
  <si>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</si>
  <si>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</si>
  <si>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</si>
  <si>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</si>
  <si>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</si>
  <si>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</si>
  <si>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</si>
  <si>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</si>
  <si>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</si>
  <si>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</si>
  <si>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</si>
  <si>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</si>
  <si>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</si>
  <si>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</si>
  <si>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</si>
  <si>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</si>
  <si>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</si>
  <si>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</si>
  <si>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</si>
  <si>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</si>
  <si>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</si>
  <si>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</si>
  <si>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</si>
  <si>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</si>
  <si>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</si>
  <si>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</si>
  <si>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</si>
  <si>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</si>
  <si>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</si>
  <si>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</si>
  <si>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</si>
  <si>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</si>
  <si>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</si>
  <si>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</si>
  <si>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</si>
  <si>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</si>
  <si>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</si>
  <si>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</si>
  <si>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</si>
  <si>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</si>
  <si>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</si>
  <si>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</si>
  <si>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</si>
  <si>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</si>
  <si>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</si>
  <si>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</si>
  <si>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</si>
  <si>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</si>
  <si>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</si>
  <si>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</si>
  <si>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</si>
  <si>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</si>
  <si>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</si>
  <si>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</si>
  <si>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</si>
  <si>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</si>
  <si>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</si>
  <si>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</si>
  <si>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</si>
  <si>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</si>
  <si>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</si>
  <si>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</si>
  <si>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</si>
  <si>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</si>
  <si>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</si>
  <si>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</si>
  <si>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</si>
  <si>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</si>
  <si>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</si>
  <si>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</si>
  <si>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</si>
  <si>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</si>
  <si>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</si>
  <si>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</si>
  <si>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</si>
  <si>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</si>
  <si>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</si>
  <si>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</si>
  <si>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</si>
  <si>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</si>
  <si>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</si>
  <si>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</si>
  <si>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</si>
  <si>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</si>
  <si>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</si>
  <si>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</si>
  <si>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</si>
  <si>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</si>
  <si>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</si>
  <si>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</si>
  <si>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</si>
  <si>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</si>
  <si>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</si>
  <si>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</si>
  <si>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</si>
  <si>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</si>
  <si>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</si>
  <si>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</si>
  <si>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</si>
  <si>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</si>
  <si>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</si>
  <si>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</si>
  <si>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</si>
  <si>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</si>
  <si>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</si>
  <si>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</si>
  <si>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</si>
  <si>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</si>
  <si>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</si>
  <si>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</si>
  <si>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</si>
  <si>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</si>
  <si>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</si>
  <si>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</si>
  <si>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</si>
  <si>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</si>
  <si>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</si>
  <si>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</si>
  <si>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</si>
  <si>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</si>
  <si>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</si>
  <si>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</si>
  <si>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</si>
  <si>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</si>
  <si>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</si>
  <si>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</si>
  <si>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</si>
  <si>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</si>
  <si>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</si>
  <si>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</si>
  <si>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</si>
  <si>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</si>
  <si>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</si>
  <si>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</si>
  <si>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</si>
  <si>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</si>
  <si>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</si>
  <si>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</si>
  <si>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</si>
  <si>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</si>
  <si>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</si>
  <si>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</si>
  <si>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</si>
  <si>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</si>
  <si>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</si>
  <si>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</si>
  <si>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</si>
  <si>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</si>
  <si>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</si>
  <si>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</si>
  <si>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</si>
  <si>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</si>
  <si>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</si>
  <si>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</si>
  <si>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</si>
  <si>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</si>
  <si>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</si>
  <si>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</si>
  <si>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</si>
  <si>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</si>
  <si>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</si>
  <si>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</si>
  <si>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</si>
  <si>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</si>
  <si>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</si>
  <si>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</si>
  <si>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</si>
  <si>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</si>
  <si>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</si>
  <si>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</si>
  <si>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</si>
  <si>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</si>
  <si>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</si>
  <si>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</si>
  <si>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</si>
  <si>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</si>
  <si>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</si>
  <si>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</si>
  <si>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</si>
  <si>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</si>
  <si>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</si>
  <si>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</si>
  <si>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</si>
  <si>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</si>
  <si>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</si>
  <si>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</si>
  <si>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</si>
  <si>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</si>
  <si>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</si>
  <si>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</si>
  <si>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</si>
  <si>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</si>
  <si>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</si>
  <si>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</si>
  <si>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</si>
  <si>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</si>
  <si>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</si>
  <si>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</si>
  <si>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</si>
  <si>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</si>
  <si>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</si>
  <si>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</si>
  <si>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</si>
  <si>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</si>
  <si>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</si>
  <si>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</si>
  <si>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</si>
  <si>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</si>
  <si>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</si>
  <si>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</si>
  <si>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</si>
  <si>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</si>
  <si>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</si>
  <si>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</si>
  <si>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</si>
  <si>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</si>
  <si>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</si>
  <si>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</si>
  <si>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</si>
  <si>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</si>
  <si>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</si>
  <si>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</si>
  <si>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</si>
  <si>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</si>
  <si>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</si>
  <si>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</si>
  <si>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</si>
  <si>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</si>
  <si>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</si>
  <si>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</si>
  <si>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</si>
  <si>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</si>
  <si>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</si>
  <si>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</si>
  <si>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</si>
  <si>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</si>
  <si>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</si>
  <si>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</si>
  <si>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</si>
  <si>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</si>
  <si>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</si>
  <si>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</si>
  <si>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</si>
  <si>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</si>
  <si>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</si>
  <si>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</si>
  <si>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</si>
  <si>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</si>
  <si>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</si>
  <si>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</si>
  <si>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</si>
  <si>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</si>
  <si>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</si>
  <si>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</si>
  <si>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</si>
  <si>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</si>
  <si>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</si>
  <si>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</si>
  <si>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</si>
  <si>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</si>
  <si>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</si>
  <si>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</si>
  <si>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</si>
  <si>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</si>
  <si>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</si>
  <si>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</si>
  <si>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</si>
  <si>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</si>
  <si>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</si>
  <si>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</si>
  <si>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</si>
  <si>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</si>
  <si>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</si>
  <si>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</si>
  <si>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</si>
  <si>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</si>
  <si>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</si>
  <si>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</si>
  <si>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</si>
  <si>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</si>
  <si>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</si>
  <si>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</si>
  <si>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</si>
  <si>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</si>
  <si>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</si>
  <si>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</si>
  <si>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</si>
  <si>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</si>
  <si>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</si>
  <si>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</si>
  <si>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</si>
  <si>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</si>
  <si>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</si>
  <si>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</si>
  <si>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</si>
  <si>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</si>
  <si>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</si>
  <si>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</si>
  <si>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</si>
  <si>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</si>
  <si>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</si>
  <si>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</si>
  <si>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</si>
  <si>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</si>
  <si>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</si>
  <si>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</si>
  <si>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</si>
  <si>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</si>
  <si>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</si>
  <si>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</si>
  <si>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</si>
  <si>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</si>
  <si>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</si>
  <si>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</si>
  <si>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</si>
  <si>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</si>
  <si>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</si>
  <si>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</si>
  <si>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</si>
  <si>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</si>
  <si>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</si>
  <si>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</si>
  <si>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</si>
  <si>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</si>
  <si>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</si>
  <si>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</si>
  <si>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</si>
  <si>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</si>
  <si>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</si>
  <si>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</si>
  <si>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</si>
  <si>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</si>
  <si>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</si>
  <si>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</si>
  <si>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</si>
  <si>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</si>
  <si>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</si>
  <si>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</si>
  <si>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</si>
  <si>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</si>
  <si>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</si>
  <si>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</si>
  <si>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</si>
  <si>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</si>
  <si>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</si>
  <si>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</si>
  <si>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</si>
  <si>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</si>
  <si>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</si>
  <si>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</si>
  <si>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</si>
  <si>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</si>
  <si>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</si>
  <si>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</si>
  <si>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</si>
  <si>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</si>
  <si>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</si>
  <si>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</si>
  <si>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</si>
  <si>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</si>
  <si>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</si>
  <si>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</si>
  <si>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</si>
  <si>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</si>
  <si>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</si>
  <si>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</si>
  <si>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</si>
  <si>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</si>
  <si>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</si>
  <si>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</si>
  <si>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</si>
  <si>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</si>
  <si>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</si>
  <si>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</si>
  <si>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</si>
  <si>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</si>
  <si>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</si>
  <si>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</si>
  <si>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</si>
  <si>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</si>
  <si>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</si>
  <si>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</si>
  <si>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</si>
  <si>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</si>
  <si>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</si>
  <si>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</si>
  <si>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</si>
  <si>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</si>
  <si>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</si>
  <si>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</si>
  <si>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</si>
  <si>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</si>
  <si>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</si>
  <si>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</si>
  <si>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</si>
  <si>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</si>
  <si>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</si>
  <si>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</si>
  <si>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</si>
  <si>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</si>
  <si>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</si>
  <si>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</si>
  <si>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</si>
  <si>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</si>
  <si>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</si>
  <si>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</si>
  <si>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</si>
  <si>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</si>
  <si>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</si>
  <si>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</si>
  <si>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</si>
  <si>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</si>
  <si>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</si>
  <si>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</si>
  <si>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</si>
  <si>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</si>
  <si>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</si>
  <si>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</si>
  <si>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</si>
  <si>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</si>
  <si>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</si>
  <si>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</si>
  <si>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</si>
  <si>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</si>
  <si>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</si>
  <si>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</si>
  <si>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</si>
  <si>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</si>
  <si>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</si>
  <si>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</si>
  <si>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</si>
  <si>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</si>
  <si>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</si>
  <si>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</si>
  <si>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</si>
  <si>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</si>
  <si>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</si>
  <si>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</si>
  <si>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</si>
  <si>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</si>
  <si>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</si>
  <si>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</si>
  <si>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</si>
  <si>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</si>
  <si>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</si>
  <si>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</si>
  <si>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</si>
  <si>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</si>
  <si>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</si>
  <si>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</si>
  <si>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</si>
  <si>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</si>
  <si>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</si>
  <si>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</si>
  <si>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</si>
  <si>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</si>
  <si>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</si>
  <si>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</si>
  <si>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</si>
  <si>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</si>
  <si>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</si>
  <si>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</si>
  <si>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</si>
  <si>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</si>
  <si>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</si>
  <si>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</si>
  <si>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</si>
  <si>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</si>
  <si>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</si>
  <si>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</si>
  <si>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</si>
  <si>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</si>
  <si>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</si>
  <si>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</si>
  <si>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</si>
  <si>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</si>
  <si>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</si>
  <si>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</si>
  <si>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</si>
  <si>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</si>
  <si>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</si>
  <si>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</si>
  <si>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</si>
  <si>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</si>
  <si>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</si>
  <si>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</si>
  <si>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</si>
  <si>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</si>
  <si>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</si>
  <si>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</si>
  <si>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</si>
  <si>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</si>
  <si>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</si>
  <si>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</si>
  <si>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</si>
  <si>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</si>
  <si>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</si>
  <si>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</si>
  <si>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</si>
  <si>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</si>
  <si>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</si>
  <si>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</si>
  <si>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</si>
  <si>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</si>
  <si>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</si>
  <si>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</si>
  <si>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</si>
  <si>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</si>
  <si>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</si>
  <si>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</si>
  <si>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</si>
  <si>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</si>
  <si>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</si>
  <si>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</si>
  <si>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</si>
  <si>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</si>
  <si>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</si>
  <si>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</si>
  <si>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</si>
  <si>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</si>
  <si>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</si>
  <si>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</si>
  <si>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</si>
  <si>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</si>
  <si>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</si>
  <si>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</si>
  <si>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</si>
  <si>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</si>
  <si>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</si>
  <si>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</si>
  <si>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</si>
  <si>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</si>
  <si>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</si>
  <si>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</si>
  <si>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</si>
  <si>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</si>
  <si>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</si>
  <si>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</si>
  <si>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</si>
  <si>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</si>
  <si>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</si>
  <si>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</si>
  <si>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</si>
  <si>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</si>
  <si>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</si>
  <si>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</si>
  <si>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</si>
  <si>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</si>
  <si>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</si>
  <si>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</si>
  <si>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</si>
  <si>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</si>
  <si>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</si>
  <si>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</si>
  <si>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</si>
  <si>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</si>
  <si>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</si>
  <si>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</si>
  <si>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</si>
  <si>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</si>
  <si>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</si>
  <si>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</si>
  <si>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</si>
  <si>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</si>
  <si>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</si>
  <si>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</si>
  <si>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</si>
  <si>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</si>
  <si>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</si>
  <si>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</si>
  <si>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</si>
  <si>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</si>
  <si>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</si>
  <si>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</si>
  <si>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</si>
  <si>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</si>
  <si>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</si>
  <si>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</si>
  <si>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</si>
  <si>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</si>
  <si>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</si>
  <si>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</si>
  <si>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</si>
  <si>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</si>
  <si>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</si>
  <si>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</si>
  <si>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</si>
  <si>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</si>
  <si>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</si>
  <si>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</si>
  <si>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</si>
  <si>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</si>
  <si>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</si>
  <si>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</si>
  <si>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</si>
  <si>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</si>
  <si>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</si>
  <si>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</si>
  <si>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</si>
  <si>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</si>
  <si>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</si>
  <si>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</si>
  <si>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</si>
  <si>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</si>
  <si>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</si>
  <si>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</si>
  <si>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</si>
  <si>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</si>
  <si>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</si>
  <si>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</si>
  <si>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</si>
  <si>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</si>
  <si>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</si>
  <si>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</si>
  <si>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</si>
  <si>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</si>
  <si>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</si>
  <si>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</si>
  <si>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</si>
  <si>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</si>
  <si>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</si>
  <si>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</si>
  <si>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</si>
  <si>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</si>
  <si>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</si>
  <si>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</si>
  <si>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</si>
  <si>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</si>
  <si>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</si>
  <si>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</si>
  <si>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</si>
  <si>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</si>
  <si>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</si>
  <si>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</si>
  <si>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</si>
  <si>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</si>
  <si>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</si>
  <si>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</si>
  <si>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</si>
  <si>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</si>
  <si>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</si>
  <si>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</si>
  <si>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</si>
  <si>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</si>
  <si>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</si>
  <si>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</si>
  <si>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</si>
  <si>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</si>
  <si>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</si>
  <si>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</si>
  <si>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</si>
  <si>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</si>
  <si>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</si>
  <si>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</si>
  <si>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</si>
  <si>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</si>
  <si>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</si>
  <si>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</si>
  <si>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</si>
  <si>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</si>
  <si>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</si>
  <si>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</si>
  <si>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</si>
  <si>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</si>
  <si>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</si>
  <si>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</si>
  <si>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</si>
  <si>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</si>
  <si>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</si>
  <si>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</si>
  <si>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</si>
  <si>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</si>
  <si>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</si>
  <si>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</si>
  <si>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</si>
  <si>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</si>
  <si>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</si>
  <si>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</si>
  <si>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</si>
  <si>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</si>
  <si>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</si>
  <si>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</si>
  <si>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</si>
  <si>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</si>
  <si>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</si>
  <si>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</si>
  <si>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</si>
  <si>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</si>
  <si>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</si>
  <si>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</si>
  <si>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</si>
  <si>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</si>
  <si>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</si>
  <si>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</si>
  <si>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</si>
  <si>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</si>
  <si>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</si>
  <si>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</si>
  <si>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</si>
  <si>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</si>
  <si>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</si>
  <si>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</si>
  <si>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</si>
  <si>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</si>
  <si>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</si>
  <si>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</si>
  <si>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</si>
  <si>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</si>
  <si>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</si>
  <si>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</si>
  <si>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</si>
  <si>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</si>
  <si>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</si>
  <si>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</si>
  <si>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</si>
  <si>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</si>
  <si>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</si>
  <si>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</si>
  <si>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</si>
  <si>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</si>
  <si>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</si>
  <si>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</si>
  <si>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</si>
  <si>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</si>
  <si>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</si>
  <si>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</si>
  <si>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</si>
  <si>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</si>
  <si>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</si>
  <si>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</si>
  <si>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</si>
  <si>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</si>
  <si>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</si>
  <si>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</si>
  <si>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</si>
  <si>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</si>
  <si>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</si>
  <si>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</si>
  <si>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</si>
  <si>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</si>
  <si>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</si>
  <si>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</si>
  <si>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</si>
  <si>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</si>
  <si>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</si>
  <si>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</si>
  <si>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</si>
  <si>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</si>
  <si>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</si>
  <si>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</si>
  <si>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</si>
  <si>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</si>
  <si>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</si>
  <si>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</si>
  <si>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</si>
  <si>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</si>
  <si>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</si>
  <si>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</si>
  <si>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</si>
  <si>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</si>
  <si>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</si>
  <si>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</si>
  <si>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</si>
  <si>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</si>
  <si>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</si>
  <si>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</si>
  <si>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</si>
  <si>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</si>
  <si>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</si>
  <si>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</si>
  <si>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</si>
  <si>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</si>
  <si>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</si>
  <si>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</si>
  <si>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</si>
  <si>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</si>
  <si>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</si>
  <si>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</si>
  <si>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</si>
  <si>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</si>
  <si>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</si>
  <si>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</si>
  <si>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</si>
  <si>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</si>
  <si>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</si>
  <si>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</si>
  <si>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</si>
  <si>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</si>
  <si>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</si>
  <si>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</si>
  <si>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</si>
  <si>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</si>
  <si>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</si>
  <si>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</si>
  <si>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</si>
  <si>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</si>
  <si>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</si>
  <si>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</si>
  <si>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</si>
  <si>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</si>
  <si>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</si>
  <si>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</si>
  <si>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</si>
  <si>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</si>
  <si>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</si>
  <si>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</si>
  <si>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</si>
  <si>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</si>
  <si>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</si>
  <si>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</si>
  <si>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</si>
  <si>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</si>
  <si>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</si>
  <si>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</si>
  <si>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</si>
  <si>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</si>
  <si>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</si>
  <si>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</si>
  <si>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</si>
  <si>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</si>
  <si>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</si>
  <si>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</si>
  <si>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</si>
  <si>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</si>
  <si>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</si>
  <si>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</si>
  <si>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</si>
  <si>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</si>
  <si>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</si>
  <si>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</si>
  <si>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</si>
  <si>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</si>
  <si>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</si>
  <si>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</si>
  <si>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</si>
  <si>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</si>
  <si>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</si>
  <si>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</si>
  <si>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</si>
  <si>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</si>
  <si>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</si>
  <si>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</si>
  <si>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</si>
  <si>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</si>
  <si>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</si>
  <si>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</si>
  <si>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</si>
  <si>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</si>
  <si>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</si>
  <si>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</si>
  <si>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</si>
  <si>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</si>
  <si>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</si>
  <si>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</si>
  <si>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</si>
  <si>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</si>
  <si>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</si>
  <si>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</si>
  <si>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</si>
  <si>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</si>
  <si>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</si>
  <si>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</si>
  <si>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</si>
  <si>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</si>
  <si>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</si>
  <si>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</si>
  <si>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</si>
  <si>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</si>
  <si>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</si>
  <si>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</si>
  <si>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</si>
  <si>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</si>
  <si>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</si>
  <si>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</si>
  <si>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</si>
  <si>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</si>
  <si>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</si>
  <si>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</si>
  <si>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</si>
  <si>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</si>
  <si>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</si>
  <si>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</si>
  <si>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</si>
  <si>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</si>
  <si>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</si>
  <si>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</si>
  <si>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</si>
  <si>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</si>
  <si>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</si>
  <si>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</si>
  <si>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</si>
  <si>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</si>
  <si>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</si>
  <si>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</si>
  <si>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</si>
  <si>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</si>
  <si>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</si>
  <si>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</si>
  <si>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</si>
  <si>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</si>
  <si>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</si>
  <si>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</si>
  <si>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</si>
  <si>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</si>
  <si>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</si>
  <si>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</si>
  <si>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</si>
  <si>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</si>
  <si>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</si>
  <si>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</si>
  <si>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</si>
  <si>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</si>
  <si>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</si>
  <si>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</si>
  <si>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</si>
  <si>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</si>
  <si>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</si>
  <si>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</si>
  <si>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</si>
  <si>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</si>
  <si>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</si>
  <si>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</si>
  <si>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</si>
  <si>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</si>
  <si>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</si>
  <si>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</si>
  <si>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</si>
  <si>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</si>
  <si>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</si>
  <si>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</si>
  <si>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</si>
  <si>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</si>
  <si>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</si>
  <si>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</si>
  <si>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</si>
  <si>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</si>
  <si>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</si>
  <si>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</si>
  <si>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</si>
  <si>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</si>
  <si>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</si>
  <si>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</si>
  <si>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</si>
  <si>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</si>
  <si>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</si>
  <si>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</si>
  <si>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</si>
  <si>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</si>
  <si>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</si>
  <si>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</si>
  <si>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</si>
  <si>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</si>
  <si>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</si>
  <si>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</si>
  <si>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</si>
  <si>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</si>
  <si>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</si>
  <si>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</si>
  <si>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</si>
  <si>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</si>
  <si>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</si>
  <si>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</si>
  <si>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</si>
  <si>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</si>
  <si>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</si>
  <si>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</si>
  <si>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</si>
  <si>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</si>
  <si>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</si>
  <si>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</si>
  <si>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</si>
  <si>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</si>
  <si>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</si>
  <si>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</si>
  <si>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</si>
  <si>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</si>
  <si>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</si>
  <si>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</si>
  <si>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</si>
  <si>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</si>
  <si>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</si>
  <si>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</si>
  <si>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</si>
  <si>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</si>
  <si>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</si>
  <si>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</si>
  <si>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</si>
  <si>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</si>
  <si>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</si>
  <si>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</si>
  <si>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</si>
  <si>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</si>
  <si>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</si>
  <si>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</si>
  <si>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</si>
  <si>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</si>
  <si>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</si>
  <si>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</si>
  <si>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</si>
  <si>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</si>
  <si>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</si>
  <si>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</si>
  <si>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</si>
  <si>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</si>
  <si>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</si>
  <si>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</si>
  <si>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</si>
  <si>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</si>
  <si>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</si>
  <si>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</si>
  <si>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</si>
  <si>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</si>
  <si>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</si>
  <si>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</si>
  <si>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</si>
  <si>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</si>
  <si>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</si>
  <si>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</si>
  <si>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</si>
  <si>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</si>
  <si>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</si>
  <si>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</si>
  <si>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</si>
  <si>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</si>
  <si>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</si>
  <si>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</si>
  <si>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</si>
  <si>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</si>
  <si>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</si>
  <si>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</si>
  <si>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</si>
  <si>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</si>
  <si>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</si>
  <si>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</si>
  <si>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</si>
  <si>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</si>
  <si>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</si>
  <si>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</si>
  <si>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</si>
  <si>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</si>
  <si>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</si>
  <si>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</si>
  <si>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</si>
  <si>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</si>
  <si>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</si>
  <si>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</si>
  <si>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</si>
  <si>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</si>
  <si>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</si>
  <si>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</si>
  <si>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</si>
  <si>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</si>
  <si>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</si>
  <si>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</si>
  <si>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</si>
  <si>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</si>
  <si>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</si>
  <si>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</si>
  <si>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</si>
  <si>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</si>
  <si>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</si>
  <si>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</si>
  <si>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</si>
  <si>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</si>
  <si>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</si>
  <si>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</si>
  <si>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</si>
  <si>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</si>
  <si>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</si>
  <si>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</si>
  <si>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</si>
  <si>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</si>
  <si>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</si>
  <si>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</si>
  <si>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</si>
  <si>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</si>
  <si>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</si>
  <si>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</si>
  <si>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</si>
  <si>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</si>
  <si>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</si>
  <si>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</si>
  <si>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</si>
  <si>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</si>
  <si>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</si>
  <si>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</si>
  <si>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</si>
  <si>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</si>
  <si>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</si>
  <si>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</si>
  <si>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</si>
  <si>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</si>
  <si>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</si>
  <si>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</si>
  <si>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</si>
  <si>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</si>
  <si>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</si>
  <si>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</si>
  <si>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</si>
  <si>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</si>
  <si>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</si>
  <si>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</si>
  <si>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</si>
  <si>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</si>
  <si>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</si>
  <si>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</si>
  <si>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</si>
  <si>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</si>
  <si>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</si>
  <si>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</si>
  <si>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</si>
  <si>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</si>
  <si>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</si>
  <si>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</si>
  <si>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</si>
  <si>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</si>
  <si>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</si>
  <si>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</si>
  <si>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</si>
  <si>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</si>
  <si>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</si>
  <si>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</si>
  <si>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</si>
  <si>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</si>
  <si>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</si>
  <si>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</si>
  <si>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</si>
  <si>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</si>
  <si>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</si>
  <si>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</si>
  <si>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</si>
  <si>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</si>
  <si>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</si>
  <si>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</si>
  <si>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</si>
  <si>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</si>
  <si>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</si>
  <si>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</si>
  <si>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</si>
  <si>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</si>
  <si>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</si>
  <si>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</si>
  <si>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</si>
  <si>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</si>
  <si>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</si>
  <si>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</si>
  <si>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</si>
  <si>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</si>
  <si>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</si>
  <si>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</si>
  <si>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</si>
  <si>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</si>
  <si>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</si>
  <si>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</si>
  <si>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</si>
  <si>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</si>
  <si>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</si>
  <si>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</si>
  <si>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</si>
  <si>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</si>
  <si>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</si>
  <si>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</si>
  <si>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</si>
  <si>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</si>
  <si>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</si>
  <si>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</si>
  <si>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</si>
  <si>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</si>
  <si>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</si>
  <si>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</si>
  <si>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</si>
  <si>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</si>
  <si>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</si>
  <si>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</si>
  <si>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</si>
  <si>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</si>
  <si>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</si>
  <si>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</si>
  <si>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</si>
  <si>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</si>
  <si>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</si>
  <si>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</si>
  <si>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</si>
  <si>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</si>
  <si>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</si>
  <si>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</si>
  <si>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</si>
  <si>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</si>
  <si>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</si>
  <si>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</si>
  <si>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</si>
  <si>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</si>
  <si>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</si>
  <si>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</si>
  <si>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</si>
  <si>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</si>
  <si>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</si>
  <si>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</si>
  <si>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</si>
  <si>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</si>
  <si>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</si>
  <si>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</si>
  <si>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</si>
  <si>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</si>
  <si>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</si>
  <si>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</si>
  <si>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</si>
  <si>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</si>
  <si>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</si>
  <si>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</si>
  <si>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</si>
  <si>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</si>
  <si>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</si>
  <si>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</si>
  <si>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</si>
  <si>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</si>
  <si>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</si>
  <si>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</si>
  <si>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</si>
  <si>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</si>
  <si>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</si>
  <si>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</si>
  <si>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</si>
  <si>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</si>
  <si>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</si>
  <si>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</si>
  <si>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</si>
  <si>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</si>
  <si>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</si>
  <si>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</si>
  <si>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</si>
  <si>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</si>
  <si>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</si>
  <si>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</si>
  <si>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</si>
  <si>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</si>
  <si>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</si>
  <si>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</si>
  <si>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</si>
  <si>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</si>
  <si>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</si>
  <si>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</si>
  <si>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</si>
  <si>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</si>
  <si>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</si>
  <si>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</si>
  <si>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</si>
  <si>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</si>
  <si>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</si>
  <si>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</si>
  <si>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</si>
  <si>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</si>
  <si>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</si>
  <si>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</si>
  <si>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</si>
  <si>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</si>
  <si>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</si>
  <si>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</si>
  <si>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</si>
  <si>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</si>
  <si>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</si>
  <si>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</si>
  <si>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</si>
  <si>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</si>
  <si>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</si>
  <si>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</si>
  <si>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</si>
  <si>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</si>
  <si>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</si>
  <si>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</si>
  <si>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</si>
  <si>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</si>
  <si>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</si>
  <si>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</si>
  <si>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</si>
  <si>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</si>
  <si>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</si>
  <si>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</si>
  <si>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</si>
  <si>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</si>
  <si>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</si>
  <si>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</si>
  <si>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</si>
  <si>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</si>
  <si>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</si>
  <si>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</si>
  <si>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</si>
  <si>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</si>
  <si>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</si>
  <si>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</si>
  <si>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</si>
  <si>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</si>
  <si>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</si>
  <si>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</si>
  <si>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</si>
  <si>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</si>
  <si>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</si>
  <si>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</si>
  <si>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</si>
  <si>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</si>
  <si>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</si>
  <si>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</si>
  <si>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</si>
  <si>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</si>
  <si>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</si>
  <si>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</si>
  <si>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</si>
  <si>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</si>
  <si>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</si>
  <si>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</si>
  <si>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</si>
  <si>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</si>
  <si>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</si>
  <si>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</si>
  <si>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</si>
  <si>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</si>
  <si>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</si>
  <si>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</si>
  <si>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</si>
  <si>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</si>
  <si>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</si>
  <si>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</si>
  <si>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</si>
  <si>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</si>
  <si>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</si>
  <si>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</si>
  <si>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</si>
  <si>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</si>
  <si>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</si>
  <si>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</si>
  <si>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</si>
  <si>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</si>
  <si>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</si>
  <si>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</si>
  <si>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</si>
  <si>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</si>
  <si>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</si>
  <si>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</si>
  <si>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</si>
  <si>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</si>
  <si>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</si>
  <si>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</si>
  <si>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</si>
  <si>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</si>
  <si>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</si>
  <si>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</si>
  <si>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</si>
  <si>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</si>
  <si>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</si>
  <si>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</si>
  <si>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</si>
  <si>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</si>
  <si>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</si>
  <si>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</si>
  <si>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</si>
  <si>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</si>
  <si>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</si>
  <si>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</si>
  <si>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</si>
  <si>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</si>
  <si>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</si>
  <si>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</si>
  <si>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</si>
  <si>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</si>
  <si>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</si>
  <si>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</si>
  <si>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</si>
  <si>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</si>
  <si>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</si>
  <si>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</si>
  <si>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</si>
  <si>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</si>
  <si>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</si>
  <si>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</si>
  <si>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</si>
  <si>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</si>
  <si>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</si>
  <si>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</si>
  <si>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</si>
  <si>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</si>
  <si>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</si>
  <si>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</si>
  <si>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</si>
  <si>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</si>
  <si>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</si>
  <si>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</si>
  <si>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</si>
  <si>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</si>
  <si>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</si>
  <si>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</si>
  <si>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</si>
  <si>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</si>
  <si>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</si>
  <si>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</si>
  <si>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</si>
  <si>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</si>
  <si>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</si>
  <si>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</si>
  <si>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</si>
  <si>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</si>
  <si>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</si>
  <si>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</si>
  <si>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</si>
  <si>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</si>
  <si>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</si>
  <si>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</si>
  <si>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</si>
  <si>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</si>
  <si>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</si>
  <si>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</si>
  <si>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</si>
  <si>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</si>
  <si>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</si>
  <si>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</si>
  <si>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</si>
  <si>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</si>
  <si>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</si>
  <si>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</si>
  <si>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</si>
  <si>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</si>
  <si>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</si>
  <si>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</si>
  <si>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</si>
  <si>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</si>
  <si>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</si>
  <si>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</si>
  <si>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</si>
  <si>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</si>
  <si>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</si>
  <si>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</si>
  <si>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</si>
  <si>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</si>
  <si>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</si>
  <si>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</si>
  <si>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</si>
  <si>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</si>
  <si>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</si>
  <si>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</si>
  <si>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</si>
  <si>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</si>
  <si>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</si>
  <si>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</si>
  <si>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</si>
  <si>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</si>
  <si>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</si>
  <si>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</si>
  <si>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</si>
  <si>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</si>
  <si>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</si>
  <si>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</si>
  <si>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</si>
  <si>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</si>
  <si>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</si>
  <si>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</si>
  <si>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</si>
  <si>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</si>
  <si>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</si>
  <si>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</si>
  <si>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</si>
  <si>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</si>
  <si>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</si>
  <si>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</si>
  <si>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</si>
  <si>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</si>
  <si>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</si>
  <si>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</si>
  <si>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</si>
  <si>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</si>
  <si>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</si>
  <si>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</si>
  <si>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</si>
  <si>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</si>
  <si>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</si>
  <si>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</si>
  <si>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</si>
  <si>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</si>
  <si>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</si>
  <si>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</si>
  <si>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</si>
  <si>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</si>
  <si>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</si>
  <si>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</si>
  <si>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</si>
  <si>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</si>
  <si>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</si>
  <si>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</si>
  <si>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</si>
  <si>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</si>
  <si>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</si>
  <si>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</si>
  <si>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</si>
  <si>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</si>
  <si>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</si>
  <si>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</si>
  <si>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</si>
  <si>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</si>
  <si>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</si>
  <si>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</si>
  <si>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</si>
  <si>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</si>
  <si>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</si>
  <si>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</si>
  <si>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</si>
  <si>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</si>
  <si>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</si>
  <si>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</si>
  <si>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</si>
  <si>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</si>
  <si>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</si>
  <si>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</si>
  <si>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</si>
  <si>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</si>
  <si>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</si>
  <si>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</si>
  <si>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</si>
  <si>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</si>
  <si>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</si>
  <si>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</si>
  <si>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</si>
  <si>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</si>
  <si>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</si>
  <si>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</si>
  <si>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</si>
  <si>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</si>
  <si>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</si>
  <si>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</si>
  <si>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</si>
  <si>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</si>
  <si>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</si>
  <si>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</si>
  <si>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</si>
  <si>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</si>
  <si>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</si>
  <si>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</si>
  <si>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</si>
  <si>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</si>
  <si>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</si>
  <si>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</si>
  <si>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</si>
  <si>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</si>
  <si>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</si>
  <si>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</si>
  <si>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</si>
  <si>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</si>
  <si>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</si>
  <si>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</si>
  <si>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</si>
  <si>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</si>
  <si>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</si>
  <si>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</si>
  <si>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</si>
  <si>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</si>
  <si>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</si>
  <si>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</si>
  <si>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</si>
  <si>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</si>
  <si>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</si>
  <si>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</si>
  <si>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</si>
  <si>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</si>
  <si>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</si>
  <si>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</si>
  <si>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</si>
  <si>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</si>
  <si>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</si>
  <si>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</si>
  <si>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</si>
  <si>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</si>
  <si>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</si>
  <si>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</si>
  <si>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</si>
  <si>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</si>
  <si>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</si>
  <si>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</si>
  <si>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</si>
  <si>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</si>
  <si>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</si>
  <si>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</si>
  <si>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</si>
  <si>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</si>
  <si>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</si>
  <si>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</si>
  <si>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</si>
  <si>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</si>
  <si>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</si>
  <si>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</si>
  <si>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</si>
  <si>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</si>
  <si>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</si>
  <si>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</si>
  <si>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</si>
  <si>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</si>
  <si>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</si>
  <si>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</si>
  <si>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</si>
  <si>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</si>
  <si>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</si>
  <si>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</si>
  <si>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</si>
  <si>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</si>
  <si>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</si>
  <si>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</si>
  <si>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</si>
  <si>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</si>
  <si>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</si>
  <si>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</si>
  <si>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</si>
  <si>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</si>
  <si>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</si>
  <si>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</si>
  <si>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</si>
  <si>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</si>
  <si>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</si>
  <si>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</si>
  <si>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</si>
  <si>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</si>
  <si>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</si>
  <si>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</si>
  <si>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</si>
  <si>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</si>
  <si>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</si>
  <si>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</si>
  <si>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</si>
  <si>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</si>
  <si>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</si>
  <si>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</si>
  <si>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</si>
  <si>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</si>
  <si>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</si>
  <si>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</si>
  <si>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</si>
  <si>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</si>
  <si>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</si>
  <si>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</si>
  <si>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</si>
  <si>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</si>
  <si>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</si>
  <si>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</si>
  <si>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</si>
  <si>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</si>
  <si>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</si>
  <si>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</si>
  <si>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</si>
  <si>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</si>
  <si>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</si>
  <si>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</si>
  <si>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</si>
  <si>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</si>
  <si>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</si>
  <si>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</si>
  <si>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</si>
  <si>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</si>
  <si>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</si>
  <si>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</si>
  <si>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</si>
  <si>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</si>
  <si>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</si>
  <si>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</si>
  <si>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</si>
  <si>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</si>
  <si>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</si>
  <si>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</si>
  <si>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</si>
  <si>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</si>
  <si>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</si>
  <si>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</si>
  <si>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</si>
  <si>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</si>
  <si>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</si>
  <si>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</si>
  <si>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</si>
  <si>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</si>
  <si>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</si>
  <si>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</si>
  <si>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</si>
  <si>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</si>
  <si>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</si>
  <si>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</si>
  <si>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</si>
  <si>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</si>
  <si>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</si>
  <si>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</si>
  <si>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</si>
  <si>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</si>
  <si>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</si>
  <si>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</si>
  <si>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</si>
  <si>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</si>
  <si>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</si>
  <si>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</si>
  <si>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</si>
  <si>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</si>
  <si>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</si>
  <si>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</si>
  <si>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</si>
  <si>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</si>
  <si>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</si>
  <si>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</si>
  <si>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</si>
  <si>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</si>
  <si>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</si>
  <si>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</si>
  <si>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</si>
  <si>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</si>
  <si>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</si>
  <si>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</si>
  <si>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</si>
  <si>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</si>
  <si>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</si>
  <si>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</si>
  <si>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</si>
  <si>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</si>
  <si>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</si>
  <si>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</si>
  <si>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</si>
  <si>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</si>
  <si>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</si>
  <si>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</si>
  <si>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</si>
  <si>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</si>
  <si>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</si>
  <si>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</si>
  <si>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</si>
  <si>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</si>
  <si>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</si>
  <si>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</si>
  <si>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</si>
  <si>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</si>
  <si>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</si>
  <si>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</si>
  <si>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</si>
  <si>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</si>
  <si>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</si>
  <si>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</si>
  <si>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</si>
  <si>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</si>
  <si>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</si>
  <si>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</si>
  <si>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</si>
  <si>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</si>
  <si>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</si>
  <si>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</si>
  <si>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</si>
  <si>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</si>
  <si>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</si>
  <si>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</si>
  <si>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</si>
  <si>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</si>
  <si>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</si>
  <si>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</si>
  <si>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</si>
  <si>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</si>
  <si>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</si>
  <si>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</si>
  <si>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</si>
  <si>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</si>
  <si>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</si>
  <si>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</si>
  <si>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</si>
  <si>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</si>
  <si>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</si>
  <si>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</si>
  <si>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</si>
  <si>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</si>
  <si>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</si>
  <si>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</si>
  <si>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</si>
  <si>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</si>
  <si>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</si>
  <si>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</si>
  <si>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</si>
  <si>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</si>
  <si>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</si>
  <si>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</si>
  <si>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</si>
  <si>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</si>
  <si>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</si>
  <si>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</si>
  <si>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</si>
  <si>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</si>
  <si>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</si>
  <si>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</si>
  <si>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</si>
  <si>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</si>
  <si>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</si>
  <si>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</si>
  <si>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</si>
  <si>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</si>
  <si>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</si>
  <si>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</si>
  <si>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</si>
  <si>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</si>
  <si>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</si>
  <si>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</si>
  <si>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</si>
  <si>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</si>
  <si>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</si>
  <si>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</si>
  <si>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</si>
  <si>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</si>
  <si>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</si>
  <si>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</si>
  <si>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</si>
  <si>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</si>
  <si>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</si>
  <si>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</si>
  <si>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</si>
  <si>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</si>
  <si>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</si>
  <si>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</si>
  <si>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</si>
  <si>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</si>
  <si>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</si>
  <si>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</si>
  <si>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</si>
  <si>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</si>
  <si>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</si>
  <si>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</si>
  <si>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</si>
  <si>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</si>
  <si>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</si>
  <si>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</si>
  <si>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</si>
  <si>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</si>
  <si>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</si>
  <si>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</si>
  <si>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</si>
  <si>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</si>
  <si>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</si>
  <si>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</si>
  <si>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</si>
  <si>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</si>
  <si>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</si>
  <si>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</si>
  <si>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</si>
  <si>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</si>
  <si>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</si>
  <si>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</si>
  <si>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</si>
  <si>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</si>
  <si>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</si>
  <si>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</si>
  <si>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</si>
  <si>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</si>
  <si>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</si>
  <si>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</si>
  <si>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</si>
  <si>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</si>
  <si>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</si>
  <si>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</si>
  <si>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</si>
  <si>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</si>
  <si>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</si>
  <si>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</si>
  <si>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</si>
  <si>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</si>
  <si>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</si>
  <si>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</si>
  <si>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</si>
  <si>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</si>
  <si>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</si>
  <si>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</si>
  <si>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</si>
  <si>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</si>
  <si>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</si>
  <si>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</si>
  <si>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</si>
  <si>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</si>
  <si>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</si>
  <si>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</si>
  <si>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</si>
  <si>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</si>
  <si>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</si>
  <si>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</si>
  <si>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</si>
  <si>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</si>
  <si>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</si>
  <si>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</si>
  <si>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</si>
  <si>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</si>
  <si>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</si>
  <si>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</si>
  <si>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</si>
  <si>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</si>
  <si>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</si>
  <si>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</si>
  <si>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</si>
  <si>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</si>
  <si>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</si>
  <si>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</si>
  <si>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</si>
  <si>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</si>
  <si>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</si>
  <si>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</si>
  <si>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</si>
  <si>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</si>
  <si>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</si>
  <si>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</si>
  <si>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</si>
  <si>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</si>
  <si>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</si>
  <si>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</si>
  <si>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</si>
  <si>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</si>
  <si>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</si>
  <si>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</si>
  <si>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</si>
  <si>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</si>
  <si>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</si>
  <si>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</si>
  <si>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</si>
  <si>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</si>
  <si>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</si>
  <si>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</si>
  <si>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</si>
  <si>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</si>
  <si>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</si>
  <si>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</si>
  <si>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</si>
  <si>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</si>
  <si>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</si>
  <si>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</si>
  <si>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</si>
  <si>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</si>
  <si>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</si>
  <si>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</si>
  <si>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</si>
  <si>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</si>
  <si>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</si>
  <si>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</si>
  <si>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</si>
  <si>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</si>
  <si>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</si>
  <si>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</si>
  <si>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</si>
  <si>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</si>
  <si>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</si>
  <si>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</si>
  <si>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</si>
  <si>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</si>
  <si>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</si>
  <si>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</si>
  <si>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</si>
  <si>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</si>
  <si>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</si>
  <si>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</si>
  <si>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</si>
  <si>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</si>
  <si>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</si>
  <si>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</si>
  <si>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</si>
  <si>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</si>
  <si>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</si>
  <si>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</si>
  <si>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</si>
  <si>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</si>
  <si>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</si>
  <si>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</si>
  <si>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</si>
  <si>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</si>
  <si>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</si>
  <si>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</si>
  <si>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</si>
  <si>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</si>
  <si>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</si>
  <si>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</si>
  <si>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</si>
  <si>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</si>
  <si>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</si>
  <si>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</si>
  <si>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</si>
  <si>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</si>
  <si>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</si>
  <si>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</si>
  <si>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</si>
  <si>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</si>
  <si>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</si>
  <si>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</si>
  <si>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</si>
  <si>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</si>
  <si>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</si>
  <si>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</si>
  <si>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</si>
  <si>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</si>
  <si>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</si>
  <si>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</si>
  <si>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</si>
  <si>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</si>
  <si>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</si>
  <si>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</si>
  <si>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</si>
  <si>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</si>
  <si>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</si>
  <si>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</si>
  <si>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</si>
  <si>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</si>
  <si>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</si>
  <si>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</si>
  <si>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</si>
  <si>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</si>
  <si>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</si>
  <si>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</si>
  <si>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</si>
  <si>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</si>
  <si>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</si>
  <si>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</si>
  <si>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</si>
  <si>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</si>
  <si>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</si>
  <si>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</si>
  <si>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</si>
  <si>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</si>
  <si>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</si>
  <si>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</si>
  <si>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</si>
  <si>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</si>
  <si>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</si>
  <si>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</si>
  <si>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</si>
  <si>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</si>
  <si>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</si>
  <si>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</si>
  <si>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</si>
  <si>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</si>
  <si>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</si>
  <si>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</si>
  <si>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</si>
  <si>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</si>
  <si>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</si>
  <si>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</si>
  <si>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</si>
  <si>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</si>
  <si>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</si>
  <si>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</si>
  <si>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</si>
  <si>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</si>
  <si>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</si>
  <si>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</si>
  <si>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</si>
  <si>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</si>
  <si>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</si>
  <si>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</si>
  <si>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</si>
  <si>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</si>
  <si>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</si>
  <si>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</si>
  <si>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</si>
  <si>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</si>
  <si>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</si>
  <si>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</si>
  <si>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</si>
  <si>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</si>
  <si>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</si>
  <si>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</si>
  <si>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</si>
  <si>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</si>
  <si>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</si>
  <si>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</si>
  <si>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</si>
  <si>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</si>
  <si>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</si>
  <si>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</si>
  <si>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</si>
  <si>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</si>
  <si>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</si>
  <si>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</si>
  <si>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</si>
  <si>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</si>
  <si>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</si>
  <si>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</si>
  <si>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</si>
  <si>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</si>
  <si>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</si>
  <si>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</si>
  <si>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</si>
  <si>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</si>
  <si>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</si>
  <si>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</si>
  <si>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</si>
  <si>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</si>
  <si>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</si>
  <si>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</si>
  <si>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</si>
  <si>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</si>
  <si>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</si>
  <si>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</si>
  <si>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</si>
  <si>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</si>
  <si>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</si>
  <si>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</si>
  <si>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</si>
  <si>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</si>
  <si>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</si>
  <si>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</si>
  <si>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</si>
  <si>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</si>
  <si>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</si>
  <si>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</si>
  <si>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</si>
  <si>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</si>
  <si>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</si>
  <si>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</si>
  <si>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</si>
  <si>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</si>
  <si>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</si>
  <si>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</si>
  <si>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</si>
  <si>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</si>
  <si>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</si>
  <si>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</si>
  <si>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</si>
  <si>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</si>
  <si>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</si>
  <si>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</si>
  <si>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</si>
  <si>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</si>
  <si>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</si>
  <si>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</si>
  <si>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</si>
  <si>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</si>
  <si>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</si>
  <si>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</si>
  <si>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</si>
  <si>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</si>
  <si>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</si>
  <si>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</si>
  <si>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</si>
  <si>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</si>
  <si>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</si>
  <si>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</si>
  <si>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</si>
  <si>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</si>
  <si>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</si>
  <si>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</si>
  <si>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</si>
  <si>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</si>
  <si>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</si>
  <si>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</si>
  <si>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</si>
  <si>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</si>
  <si>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</si>
  <si>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</si>
  <si>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</si>
  <si>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</si>
  <si>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</si>
  <si>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</si>
  <si>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</si>
  <si>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</si>
  <si>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</si>
  <si>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</si>
  <si>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</si>
  <si>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</si>
  <si>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</si>
  <si>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</si>
  <si>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</si>
  <si>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</si>
  <si>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</si>
  <si>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</si>
  <si>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</si>
  <si>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</si>
  <si>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</si>
  <si>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</si>
  <si>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</si>
  <si>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</si>
  <si>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</si>
  <si>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</si>
  <si>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</si>
  <si>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</si>
  <si>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</si>
  <si>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</si>
  <si>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</si>
  <si>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</si>
  <si>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</si>
  <si>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</si>
  <si>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</si>
  <si>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</si>
  <si>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</si>
  <si>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</si>
  <si>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</si>
  <si>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</si>
  <si>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</si>
  <si>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</si>
  <si>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</si>
  <si>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</si>
  <si>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</si>
  <si>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</si>
  <si>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</si>
  <si>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</si>
  <si>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</si>
  <si>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</si>
  <si>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</si>
  <si>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</si>
  <si>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</si>
  <si>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</si>
  <si>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</si>
  <si>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</si>
  <si>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</si>
  <si>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</si>
  <si>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</si>
  <si>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</si>
  <si>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</si>
  <si>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</si>
  <si>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</si>
  <si>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</si>
  <si>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</si>
  <si>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</si>
  <si>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</si>
  <si>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</si>
  <si>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</si>
  <si>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</si>
  <si>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</si>
  <si>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</si>
  <si>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</si>
  <si>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</si>
  <si>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</si>
  <si>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</si>
  <si>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</si>
  <si>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</si>
  <si>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</si>
  <si>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</si>
  <si>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</si>
  <si>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</si>
  <si>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</si>
  <si>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</si>
  <si>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</si>
  <si>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</si>
  <si>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</si>
  <si>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</si>
  <si>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</si>
  <si>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</si>
  <si>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</si>
  <si>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</si>
  <si>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</si>
  <si>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</si>
  <si>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</si>
  <si>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</si>
  <si>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</si>
  <si>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</si>
  <si>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</si>
  <si>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</si>
  <si>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</si>
  <si>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</si>
  <si>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</si>
  <si>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</si>
  <si>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</si>
  <si>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</si>
  <si>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</si>
  <si>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</si>
  <si>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</si>
  <si>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</si>
  <si>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</si>
  <si>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</si>
  <si>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</si>
  <si>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</si>
  <si>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</si>
  <si>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</si>
  <si>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</si>
  <si>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</si>
  <si>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</si>
  <si>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</si>
  <si>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</si>
  <si>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</si>
  <si>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</si>
  <si>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</si>
  <si>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</si>
  <si>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</si>
  <si>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</si>
  <si>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</si>
  <si>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</si>
  <si>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</si>
  <si>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</si>
  <si>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</si>
  <si>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</si>
  <si>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</si>
  <si>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</si>
  <si>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</si>
  <si>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</si>
  <si>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</si>
  <si>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</si>
  <si>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</si>
  <si>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</si>
  <si>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</si>
  <si>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</si>
  <si>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</si>
  <si>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</si>
  <si>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</si>
  <si>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</si>
  <si>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</si>
  <si>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</si>
  <si>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</si>
  <si>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</si>
  <si>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</si>
  <si>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</si>
  <si>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</si>
  <si>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</si>
  <si>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</si>
  <si>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</si>
  <si>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</si>
  <si>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</si>
  <si>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</si>
  <si>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</si>
  <si>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</si>
  <si>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</si>
  <si>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</si>
  <si>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</si>
  <si>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</si>
  <si>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</si>
  <si>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</si>
  <si>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</si>
  <si>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</si>
  <si>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</si>
  <si>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</si>
  <si>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</si>
  <si>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</si>
  <si>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</si>
  <si>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</si>
  <si>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</si>
  <si>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</si>
  <si>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</si>
  <si>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</si>
  <si>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</si>
  <si>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</si>
  <si>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</si>
  <si>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</si>
  <si>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</si>
  <si>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</si>
  <si>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</si>
  <si>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</si>
  <si>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</si>
  <si>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</si>
  <si>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</si>
  <si>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</si>
  <si>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</si>
  <si>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</si>
  <si>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</si>
  <si>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</si>
  <si>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</si>
  <si>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</si>
  <si>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</si>
  <si>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</si>
  <si>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</si>
  <si>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</si>
  <si>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</si>
  <si>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</si>
  <si>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</si>
  <si>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</si>
  <si>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</si>
  <si>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</si>
  <si>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</si>
  <si>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</si>
  <si>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</si>
  <si>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</si>
  <si>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</si>
  <si>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</si>
  <si>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</si>
  <si>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</si>
  <si>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</si>
  <si>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</si>
  <si>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</si>
  <si>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</si>
  <si>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</si>
  <si>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</si>
  <si>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</si>
  <si>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</si>
  <si>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</si>
  <si>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</si>
  <si>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</si>
  <si>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</si>
  <si>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</si>
  <si>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</si>
  <si>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</si>
  <si>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</si>
  <si>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</si>
  <si>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</si>
  <si>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</si>
  <si>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</si>
  <si>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</si>
  <si>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</si>
  <si>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</si>
  <si>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</si>
  <si>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</si>
  <si>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</si>
  <si>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</si>
  <si>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</si>
  <si>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</si>
  <si>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</si>
  <si>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</si>
  <si>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</si>
  <si>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</si>
  <si>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</si>
  <si>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</si>
  <si>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</si>
  <si>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</si>
  <si>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</si>
  <si>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</si>
  <si>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</si>
  <si>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</si>
  <si>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</si>
  <si>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</si>
  <si>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</si>
  <si>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</si>
  <si>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</si>
  <si>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</si>
  <si>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</si>
  <si>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</si>
  <si>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</si>
  <si>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</si>
  <si>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</si>
  <si>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</si>
  <si>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</si>
  <si>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</si>
  <si>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</si>
  <si>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</si>
  <si>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</si>
  <si>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</si>
  <si>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</si>
  <si>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</si>
  <si>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</si>
  <si>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</si>
  <si>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</si>
  <si>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</si>
  <si>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</si>
  <si>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</si>
  <si>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</si>
  <si>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</si>
  <si>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</si>
  <si>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</si>
  <si>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</si>
  <si>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</si>
  <si>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</si>
  <si>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</si>
  <si>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</si>
  <si>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</si>
  <si>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</si>
  <si>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</si>
  <si>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</si>
  <si>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</si>
  <si>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</si>
  <si>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</si>
  <si>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</si>
  <si>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</si>
  <si>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</si>
  <si>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</si>
  <si>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</si>
  <si>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</si>
  <si>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</si>
  <si>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</si>
  <si>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</si>
  <si>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</si>
  <si>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</si>
  <si>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</si>
  <si>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</si>
  <si>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</si>
  <si>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</si>
  <si>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</si>
  <si>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</si>
  <si>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</si>
  <si>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</si>
  <si>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</si>
  <si>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</si>
  <si>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</si>
  <si>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</si>
  <si>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</si>
  <si>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</si>
  <si>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</si>
  <si>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</si>
  <si>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</si>
  <si>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</si>
  <si>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</si>
  <si>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</si>
  <si>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</si>
  <si>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</si>
  <si>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</si>
  <si>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</si>
  <si>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</si>
  <si>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</si>
  <si>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</si>
  <si>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</si>
  <si>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</si>
  <si>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</si>
  <si>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</si>
  <si>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</si>
  <si>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</si>
  <si>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</si>
  <si>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</si>
  <si>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</si>
  <si>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</si>
  <si>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</si>
  <si>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</si>
  <si>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</si>
  <si>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</si>
  <si>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</si>
  <si>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</si>
  <si>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</si>
  <si>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</si>
  <si>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</si>
  <si>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</si>
  <si>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</si>
  <si>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</si>
  <si>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</si>
  <si>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</si>
  <si>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</si>
  <si>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</si>
  <si>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</si>
  <si>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</si>
  <si>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</si>
  <si>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</si>
  <si>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</si>
  <si>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</si>
  <si>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</si>
  <si>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</si>
  <si>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</si>
  <si>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</si>
  <si>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</si>
  <si>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</si>
  <si>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</si>
  <si>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</si>
  <si>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</si>
  <si>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</si>
  <si>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</si>
  <si>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</si>
  <si>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</si>
  <si>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</si>
  <si>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</si>
  <si>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</si>
  <si>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</si>
  <si>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</si>
  <si>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</si>
  <si>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</si>
  <si>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</si>
  <si>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</si>
  <si>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</si>
  <si>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</si>
  <si>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</si>
  <si>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</si>
  <si>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</si>
  <si>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</si>
  <si>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</si>
  <si>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</si>
  <si>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</si>
  <si>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</si>
  <si>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</si>
  <si>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</si>
  <si>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</si>
  <si>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</si>
  <si>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</si>
  <si>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</si>
  <si>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</si>
  <si>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</si>
  <si>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</si>
  <si>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</si>
  <si>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</si>
  <si>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</si>
  <si>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</si>
  <si>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</si>
  <si>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</si>
  <si>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</si>
  <si>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</si>
  <si>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</si>
  <si>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</si>
  <si>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</si>
  <si>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</si>
  <si>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</si>
  <si>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</si>
  <si>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</si>
  <si>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</si>
  <si>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</si>
  <si>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</si>
  <si>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</si>
  <si>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</si>
  <si>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</si>
  <si>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</si>
  <si>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</si>
  <si>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</si>
  <si>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</si>
  <si>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</si>
  <si>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</si>
  <si>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</si>
  <si>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</si>
  <si>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</si>
  <si>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</si>
  <si>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</si>
  <si>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</si>
  <si>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</si>
  <si>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</si>
  <si>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</si>
  <si>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</si>
  <si>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</si>
  <si>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</si>
  <si>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</si>
  <si>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</si>
  <si>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</si>
  <si>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</si>
  <si>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</si>
  <si>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</si>
  <si>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</si>
  <si>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</si>
  <si>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</si>
  <si>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</si>
  <si>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</si>
  <si>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</si>
  <si>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</si>
  <si>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</si>
  <si>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</si>
  <si>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</si>
  <si>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</si>
  <si>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</si>
  <si>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</si>
  <si>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</si>
  <si>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</si>
  <si>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</si>
  <si>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</si>
  <si>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</si>
  <si>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</si>
  <si>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</si>
  <si>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</si>
  <si>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</si>
  <si>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</si>
  <si>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</si>
  <si>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</si>
  <si>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</si>
  <si>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</si>
  <si>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</si>
  <si>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</si>
  <si>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</si>
  <si>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</si>
  <si>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</si>
  <si>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</si>
  <si>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</si>
  <si>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</si>
  <si>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</si>
  <si>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</si>
  <si>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</si>
  <si>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</si>
  <si>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</si>
  <si>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</si>
  <si>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</si>
  <si>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</si>
  <si>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</si>
  <si>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</si>
  <si>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</si>
  <si>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</si>
  <si>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</si>
  <si>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</si>
  <si>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</si>
  <si>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</si>
  <si>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</si>
  <si>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</si>
  <si>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</si>
  <si>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</si>
  <si>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</si>
  <si>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</si>
  <si>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</si>
  <si>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</si>
  <si>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</si>
  <si>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</si>
  <si>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</si>
  <si>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</si>
  <si>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</si>
  <si>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</si>
  <si>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</si>
  <si>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</si>
  <si>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</si>
  <si>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</si>
  <si>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</si>
  <si>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</si>
  <si>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</si>
  <si>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</si>
  <si>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</si>
  <si>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</si>
  <si>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</si>
  <si>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</si>
  <si>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</si>
  <si>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</si>
  <si>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</si>
  <si>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</si>
  <si>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</si>
  <si>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</si>
  <si>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</si>
  <si>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</si>
  <si>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</si>
  <si>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</si>
  <si>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</si>
  <si>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</si>
  <si>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</si>
  <si>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</si>
  <si>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</si>
  <si>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</si>
  <si>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</si>
  <si>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</si>
  <si>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</si>
  <si>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</si>
  <si>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</si>
  <si>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</si>
  <si>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</si>
  <si>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</si>
  <si>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</si>
  <si>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</si>
  <si>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</si>
  <si>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</si>
  <si>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</si>
  <si>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</si>
  <si>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</si>
  <si>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</si>
  <si>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</si>
  <si>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</si>
  <si>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</si>
  <si>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</si>
  <si>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</si>
  <si>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</si>
  <si>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</si>
  <si>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</si>
  <si>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</si>
  <si>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</si>
  <si>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</si>
  <si>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</si>
  <si>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</si>
  <si>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</si>
  <si>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</si>
  <si>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</si>
  <si>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</si>
  <si>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</si>
  <si>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</si>
  <si>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</si>
  <si>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</si>
  <si>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</si>
  <si>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</si>
  <si>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</si>
  <si>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</si>
  <si>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</si>
  <si>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</si>
  <si>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</si>
  <si>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</si>
  <si>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</si>
  <si>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</si>
  <si>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</si>
  <si>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</si>
  <si>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</si>
  <si>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</si>
  <si>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</si>
  <si>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</si>
  <si>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</si>
  <si>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</si>
  <si>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</si>
  <si>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</si>
  <si>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</si>
  <si>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</si>
  <si>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</si>
  <si>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</si>
  <si>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</si>
  <si>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</si>
  <si>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</si>
  <si>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</si>
  <si>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</si>
  <si>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</si>
  <si>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</si>
  <si>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</si>
  <si>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</si>
  <si>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</si>
  <si>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</si>
  <si>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</si>
  <si>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</si>
  <si>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</si>
  <si>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</si>
  <si>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</si>
  <si>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</si>
  <si>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</si>
  <si>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</si>
  <si>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</si>
  <si>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</si>
  <si>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</si>
  <si>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</si>
  <si>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</si>
  <si>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</si>
  <si>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</si>
  <si>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</si>
  <si>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</si>
  <si>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</si>
  <si>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</si>
  <si>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</si>
  <si>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</si>
  <si>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</si>
  <si>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</si>
  <si>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</si>
  <si>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</si>
  <si>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</si>
  <si>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</si>
  <si>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</si>
  <si>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</si>
  <si>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</si>
  <si>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</si>
  <si>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</si>
  <si>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</si>
  <si>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</si>
  <si>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</si>
  <si>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</si>
  <si>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</si>
  <si>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</si>
  <si>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</si>
  <si>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</si>
  <si>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</si>
  <si>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</si>
  <si>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</si>
  <si>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</si>
  <si>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</si>
  <si>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</si>
  <si>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</si>
  <si>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</si>
  <si>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</si>
  <si>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</si>
  <si>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</si>
  <si>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</si>
  <si>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</si>
  <si>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</si>
  <si>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</si>
  <si>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</si>
  <si>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</si>
  <si>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</si>
  <si>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</si>
  <si>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</si>
  <si>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</si>
  <si>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</si>
  <si>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</si>
  <si>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</si>
  <si>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</si>
  <si>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</si>
  <si>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</si>
  <si>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</si>
  <si>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</si>
  <si>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</si>
  <si>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</si>
  <si>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</si>
  <si>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</si>
  <si>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</si>
  <si>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</si>
  <si>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</si>
  <si>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</si>
  <si>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</si>
  <si>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</si>
  <si>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</si>
  <si>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</si>
  <si>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</si>
  <si>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</si>
  <si>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</si>
  <si>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</si>
  <si>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</si>
  <si>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</si>
  <si>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</si>
  <si>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</si>
  <si>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</si>
  <si>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</si>
  <si>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</si>
  <si>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</si>
  <si>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</si>
  <si>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</si>
  <si>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</si>
  <si>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</si>
  <si>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</si>
  <si>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</si>
  <si>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</si>
  <si>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</si>
  <si>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</si>
  <si>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</si>
  <si>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</si>
  <si>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</si>
  <si>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</si>
  <si>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</si>
  <si>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</si>
  <si>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</si>
  <si>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</si>
  <si>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</si>
  <si>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</si>
  <si>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</si>
  <si>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</si>
  <si>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</si>
  <si>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</si>
  <si>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</si>
  <si>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</si>
  <si>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</si>
  <si>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</si>
  <si>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</si>
  <si>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</si>
  <si>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</si>
  <si>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</si>
  <si>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</si>
  <si>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</si>
  <si>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</si>
  <si>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</si>
  <si>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</si>
  <si>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</si>
  <si>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</si>
  <si>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</si>
  <si>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</si>
  <si>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</si>
  <si>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</si>
  <si>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</si>
  <si>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</si>
  <si>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</si>
  <si>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</si>
  <si>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</si>
  <si>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</si>
  <si>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</si>
  <si>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</si>
  <si>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</si>
  <si>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</si>
  <si>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</si>
  <si>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</si>
  <si>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</si>
  <si>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</si>
  <si>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</si>
  <si>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</si>
  <si>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</si>
  <si>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</si>
  <si>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</si>
  <si>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</si>
  <si>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</si>
  <si>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</si>
  <si>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</si>
  <si>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</si>
  <si>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</si>
  <si>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</si>
  <si>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</si>
  <si>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</si>
  <si>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</si>
  <si>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</si>
  <si>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</si>
  <si>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</si>
  <si>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</si>
  <si>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</si>
  <si>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</si>
  <si>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</si>
  <si>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</si>
  <si>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</si>
  <si>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</si>
  <si>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</si>
  <si>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</si>
  <si>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</si>
  <si>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</si>
  <si>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</si>
  <si>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</si>
  <si>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</si>
  <si>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</si>
  <si>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</si>
  <si>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</si>
  <si>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</si>
  <si>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</si>
  <si>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</si>
  <si>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</si>
  <si>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</si>
  <si>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</si>
  <si>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</si>
  <si>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</si>
  <si>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</si>
  <si>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</si>
  <si>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</si>
  <si>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</si>
  <si>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</si>
  <si>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</si>
  <si>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</si>
  <si>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</si>
  <si>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</si>
  <si>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</si>
  <si>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</si>
  <si>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</si>
  <si>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</si>
  <si>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</si>
  <si>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</si>
  <si>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</si>
  <si>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</si>
  <si>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</si>
  <si>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</si>
  <si>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</si>
  <si>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</si>
  <si>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</si>
  <si>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</si>
  <si>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</si>
  <si>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</si>
  <si>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</si>
  <si>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</si>
  <si>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</si>
  <si>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</si>
  <si>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</si>
  <si>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</si>
  <si>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</si>
  <si>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</si>
  <si>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</si>
  <si>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</si>
  <si>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</si>
  <si>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</si>
  <si>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</si>
  <si>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</si>
  <si>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</si>
  <si>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</si>
  <si>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</si>
  <si>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</si>
  <si>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</si>
  <si>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</si>
  <si>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</si>
  <si>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</si>
  <si>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</si>
  <si>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</si>
  <si>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</si>
  <si>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</si>
  <si>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</si>
  <si>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</si>
  <si>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</si>
  <si>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</si>
  <si>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</si>
  <si>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</si>
  <si>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</si>
  <si>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</si>
  <si>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</si>
  <si>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</si>
  <si>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</si>
  <si>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</si>
  <si>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</si>
  <si>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</si>
  <si>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</si>
  <si>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</si>
  <si>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</si>
  <si>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</si>
  <si>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</si>
  <si>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</si>
  <si>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</si>
  <si>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</si>
  <si>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</si>
  <si>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</si>
  <si>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</si>
  <si>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</si>
  <si>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</si>
  <si>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</si>
  <si>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</si>
  <si>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</si>
  <si>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</si>
  <si>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</si>
  <si>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</si>
  <si>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</si>
  <si>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</si>
  <si>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</si>
  <si>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</si>
  <si>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</si>
  <si>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</si>
  <si>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</si>
  <si>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</si>
  <si>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</si>
  <si>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</si>
  <si>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</si>
  <si>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</si>
  <si>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</si>
  <si>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</si>
  <si>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</si>
  <si>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</si>
  <si>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</si>
  <si>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</si>
  <si>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</si>
  <si>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</si>
  <si>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</si>
  <si>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</si>
  <si>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</si>
  <si>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</si>
  <si>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</si>
  <si>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</si>
  <si>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</si>
  <si>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</si>
  <si>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</si>
  <si>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</si>
  <si>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</si>
  <si>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</si>
  <si>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</si>
  <si>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</si>
  <si>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</si>
  <si>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</si>
  <si>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</si>
  <si>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</si>
  <si>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</si>
  <si>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</si>
  <si>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</si>
  <si>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</si>
  <si>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</si>
  <si>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</si>
  <si>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</si>
  <si>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</si>
  <si>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</si>
  <si>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</si>
  <si>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</si>
  <si>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</si>
  <si>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</si>
  <si>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</si>
  <si>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</si>
  <si>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</si>
  <si>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</si>
  <si>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</si>
  <si>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</si>
  <si>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</si>
  <si>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</si>
  <si>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</si>
  <si>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</si>
  <si>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</si>
  <si>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</si>
  <si>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</si>
  <si>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</si>
  <si>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</si>
  <si>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</si>
  <si>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</si>
  <si>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</si>
  <si>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</si>
  <si>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</si>
  <si>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</si>
  <si>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</si>
  <si>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</si>
  <si>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</si>
  <si>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</si>
  <si>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</si>
  <si>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</si>
  <si>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</si>
  <si>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</si>
  <si>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</si>
  <si>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</si>
  <si>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</si>
  <si>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</si>
  <si>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</si>
  <si>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</si>
  <si>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</si>
  <si>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</si>
  <si>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</si>
  <si>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</si>
  <si>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</si>
  <si>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</si>
  <si>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</si>
  <si>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</si>
  <si>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</si>
  <si>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</si>
  <si>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</si>
  <si>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</si>
  <si>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</si>
  <si>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</si>
  <si>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</si>
  <si>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</si>
  <si>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</si>
  <si>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</si>
  <si>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</si>
  <si>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</si>
  <si>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</si>
  <si>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</si>
  <si>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</si>
  <si>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</si>
  <si>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</si>
  <si>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</si>
  <si>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</si>
  <si>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</si>
  <si>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</si>
  <si>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</si>
  <si>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</si>
  <si>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</si>
  <si>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</si>
  <si>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</si>
  <si>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</si>
  <si>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</si>
  <si>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</si>
  <si>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</si>
  <si>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</si>
  <si>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</si>
  <si>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</si>
  <si>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</si>
  <si>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</si>
  <si>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</si>
  <si>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</si>
  <si>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</si>
  <si>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</si>
  <si>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</si>
  <si>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</si>
  <si>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</si>
  <si>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</si>
  <si>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</si>
  <si>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</si>
  <si>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</si>
  <si>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</si>
  <si>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</si>
  <si>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</si>
  <si>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</si>
  <si>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</si>
  <si>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</si>
  <si>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</si>
  <si>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</si>
  <si>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</si>
  <si>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</si>
  <si>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</si>
  <si>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</si>
  <si>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</si>
  <si>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</si>
  <si>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</si>
  <si>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</si>
  <si>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</si>
  <si>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</si>
  <si>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</si>
  <si>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</si>
  <si>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</si>
  <si>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</si>
  <si>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</si>
  <si>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</si>
  <si>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</si>
  <si>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</si>
  <si>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</si>
  <si>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</si>
  <si>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</si>
  <si>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</si>
  <si>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</si>
  <si>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</si>
  <si>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</si>
  <si>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</si>
  <si>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</si>
  <si>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</si>
  <si>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</si>
  <si>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</si>
  <si>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</si>
  <si>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</si>
  <si>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</si>
  <si>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</si>
  <si>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</si>
  <si>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</si>
  <si>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</si>
  <si>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</si>
  <si>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</si>
  <si>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</si>
  <si>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</si>
  <si>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</si>
  <si>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</si>
  <si>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</si>
  <si>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</si>
  <si>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</si>
  <si>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</si>
  <si>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</si>
  <si>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</si>
  <si>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</si>
  <si>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</si>
  <si>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</si>
  <si>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</si>
  <si>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</si>
  <si>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</si>
  <si>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</si>
  <si>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</si>
  <si>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</si>
  <si>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</si>
  <si>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</si>
  <si>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</si>
  <si>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</si>
  <si>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</si>
  <si>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</si>
  <si>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</si>
  <si>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</si>
  <si>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</si>
  <si>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</si>
  <si>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</si>
  <si>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</si>
  <si>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</si>
  <si>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</si>
  <si>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</si>
  <si>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</si>
  <si>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</si>
  <si>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</si>
  <si>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</si>
  <si>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</si>
  <si>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</si>
  <si>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</si>
  <si>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</si>
  <si>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</si>
  <si>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</si>
  <si>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</si>
  <si>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</si>
  <si>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</si>
  <si>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</si>
  <si>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</si>
  <si>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</si>
  <si>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</si>
  <si>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</si>
  <si>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</si>
  <si>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</si>
  <si>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</si>
  <si>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</si>
  <si>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</si>
  <si>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</si>
  <si>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</si>
  <si>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</si>
  <si>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</si>
  <si>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</si>
  <si>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</si>
  <si>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</si>
  <si>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</si>
  <si>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</si>
  <si>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</si>
  <si>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</si>
  <si>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</si>
  <si>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</si>
  <si>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</si>
  <si>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</si>
  <si>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</si>
  <si>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</si>
  <si>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</si>
  <si>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</si>
  <si>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</si>
  <si>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</si>
  <si>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</si>
  <si>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</si>
  <si>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</si>
  <si>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</si>
  <si>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</si>
  <si>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</si>
  <si>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</si>
  <si>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</si>
  <si>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</si>
  <si>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</si>
  <si>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</si>
  <si>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</si>
  <si>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</si>
  <si>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</si>
  <si>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</si>
  <si>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</si>
  <si>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</si>
  <si>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</si>
  <si>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</si>
  <si>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</si>
  <si>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</si>
  <si>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</si>
  <si>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</si>
  <si>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</si>
  <si>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</si>
  <si>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</si>
  <si>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</si>
  <si>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</si>
  <si>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</si>
  <si>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</si>
  <si>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</si>
  <si>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</si>
  <si>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</si>
  <si>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</si>
  <si>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</si>
  <si>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</si>
  <si>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</si>
  <si>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</si>
  <si>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</si>
  <si>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</si>
  <si>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</si>
  <si>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</si>
  <si>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</si>
  <si>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</si>
  <si>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</si>
  <si>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</si>
  <si>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</si>
  <si>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</si>
  <si>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</si>
  <si>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</si>
  <si>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</si>
  <si>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</si>
  <si>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</si>
  <si>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</si>
  <si>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</si>
  <si>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</si>
  <si>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</si>
  <si>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</si>
  <si>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</si>
  <si>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</si>
  <si>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</si>
  <si>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</si>
  <si>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</si>
  <si>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</si>
  <si>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</si>
  <si>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</si>
  <si>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</si>
  <si>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</si>
  <si>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</si>
  <si>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</si>
  <si>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</si>
  <si>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</si>
  <si>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</si>
  <si>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</si>
  <si>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</si>
  <si>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</si>
  <si>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</si>
  <si>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</si>
  <si>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</si>
  <si>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</si>
  <si>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</si>
  <si>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</si>
  <si>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</si>
  <si>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</si>
  <si>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</si>
  <si>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</si>
  <si>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</si>
  <si>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</si>
  <si>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</si>
  <si>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</si>
  <si>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</si>
  <si>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</si>
  <si>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</si>
  <si>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</si>
  <si>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</si>
  <si>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</si>
  <si>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</si>
  <si>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</si>
  <si>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</si>
  <si>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</si>
  <si>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</si>
  <si>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</si>
  <si>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</si>
  <si>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</si>
  <si>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</si>
  <si>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</si>
  <si>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</si>
  <si>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</si>
  <si>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</si>
  <si>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</si>
  <si>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</si>
  <si>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</si>
  <si>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</si>
  <si>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</si>
  <si>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</si>
  <si>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</si>
  <si>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</si>
  <si>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</si>
  <si>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</si>
  <si>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</si>
  <si>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</si>
  <si>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</si>
  <si>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</si>
  <si>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</si>
  <si>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</si>
  <si>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</si>
  <si>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</si>
  <si>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</si>
  <si>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</si>
  <si>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</si>
  <si>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</si>
  <si>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</si>
  <si>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</si>
  <si>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</si>
  <si>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</si>
  <si>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</si>
  <si>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</si>
  <si>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</si>
  <si>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</si>
  <si>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</si>
  <si>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</si>
  <si>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</si>
  <si>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</si>
  <si>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</si>
  <si>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</si>
  <si>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</si>
  <si>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</si>
  <si>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</si>
  <si>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</si>
  <si>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</si>
  <si>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</si>
  <si>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</si>
  <si>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</si>
  <si>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</si>
  <si>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</si>
  <si>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</si>
  <si>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</si>
  <si>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</si>
  <si>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</si>
  <si>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</si>
  <si>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</si>
  <si>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</si>
  <si>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</si>
  <si>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</si>
  <si>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</si>
  <si>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</si>
  <si>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</si>
  <si>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</si>
  <si>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</si>
  <si>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</si>
  <si>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</si>
  <si>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</si>
  <si>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</si>
  <si>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</si>
  <si>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</si>
  <si>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</si>
  <si>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</si>
  <si>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</si>
  <si>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</si>
  <si>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</si>
  <si>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</si>
  <si>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</si>
  <si>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</si>
  <si>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</si>
  <si>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</si>
  <si>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</si>
  <si>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</si>
  <si>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</si>
  <si>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</si>
  <si>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</si>
  <si>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</si>
  <si>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</si>
  <si>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</si>
  <si>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</si>
  <si>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</si>
  <si>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</si>
  <si>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</si>
  <si>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</si>
  <si>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</si>
  <si>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</si>
  <si>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</si>
  <si>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</si>
  <si>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</si>
  <si>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</si>
  <si>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</si>
  <si>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</si>
  <si>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</si>
  <si>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</si>
  <si>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</si>
  <si>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</si>
  <si>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</si>
  <si>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</si>
  <si>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</si>
  <si>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</si>
  <si>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</si>
  <si>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</si>
  <si>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</si>
  <si>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</si>
  <si>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</si>
  <si>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</si>
  <si>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</si>
  <si>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</si>
  <si>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</si>
  <si>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</si>
  <si>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</si>
  <si>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</si>
  <si>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</si>
  <si>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</si>
  <si>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</si>
  <si>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</si>
  <si>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</si>
  <si>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</si>
  <si>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</si>
  <si>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</si>
  <si>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</si>
  <si>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</si>
  <si>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</si>
  <si>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</si>
  <si>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</si>
  <si>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</si>
  <si>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</si>
  <si>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</si>
  <si>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</si>
  <si>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</si>
  <si>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</si>
  <si>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</si>
  <si>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</si>
  <si>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</si>
  <si>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</si>
  <si>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</si>
  <si>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</si>
  <si>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</si>
  <si>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</si>
  <si>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</si>
  <si>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</si>
  <si>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</si>
  <si>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</si>
  <si>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</si>
  <si>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</si>
  <si>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</si>
  <si>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</si>
  <si>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</si>
  <si>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</si>
  <si>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</si>
  <si>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</si>
  <si>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</si>
  <si>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</si>
  <si>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</si>
  <si>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</si>
  <si>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</si>
  <si>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</si>
  <si>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</si>
  <si>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</si>
  <si>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</si>
  <si>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</si>
  <si>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</si>
  <si>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</si>
  <si>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</si>
  <si>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</si>
  <si>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</si>
  <si>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</si>
  <si>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</si>
  <si>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</si>
  <si>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</si>
  <si>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</si>
  <si>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</si>
  <si>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</si>
  <si>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</si>
  <si>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</si>
  <si>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</si>
  <si>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</si>
  <si>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</si>
  <si>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</si>
  <si>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</si>
  <si>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</si>
  <si>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</si>
  <si>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</si>
  <si>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</si>
  <si>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</si>
  <si>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</si>
  <si>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</si>
  <si>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</si>
  <si>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</si>
  <si>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</si>
  <si>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</si>
  <si>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</si>
  <si>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</si>
  <si>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</si>
  <si>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</si>
  <si>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</si>
  <si>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</si>
  <si>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</si>
  <si>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</si>
  <si>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</si>
  <si>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</si>
  <si>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</si>
  <si>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</si>
  <si>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</si>
  <si>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</si>
  <si>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</si>
  <si>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</si>
  <si>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</si>
  <si>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</si>
  <si>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</si>
  <si>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</si>
  <si>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</si>
  <si>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</si>
  <si>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</si>
  <si>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</si>
  <si>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</si>
  <si>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</si>
  <si>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</si>
  <si>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</si>
  <si>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</si>
  <si>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</si>
  <si>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</si>
  <si>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</si>
  <si>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</si>
  <si>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</si>
  <si>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</si>
  <si>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</si>
  <si>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</si>
  <si>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</si>
  <si>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</si>
  <si>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</si>
  <si>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</si>
  <si>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</si>
  <si>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</si>
  <si>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</si>
  <si>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</si>
  <si>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</si>
  <si>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</si>
  <si>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</si>
  <si>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</si>
  <si>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</si>
  <si>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</si>
  <si>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</si>
  <si>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</si>
  <si>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</si>
  <si>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</si>
  <si>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</si>
  <si>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</si>
  <si>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</si>
  <si>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</si>
  <si>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</si>
  <si>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</si>
  <si>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</si>
  <si>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</si>
  <si>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</si>
  <si>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</si>
  <si>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</si>
  <si>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</si>
  <si>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</si>
  <si>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</si>
  <si>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</si>
  <si>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</si>
  <si>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</si>
  <si>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</si>
  <si>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</si>
  <si>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</si>
  <si>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</si>
  <si>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</si>
  <si>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</si>
  <si>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</si>
  <si>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</si>
  <si>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</si>
  <si>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</si>
  <si>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</si>
  <si>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</si>
  <si>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</si>
  <si>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</si>
  <si>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</si>
  <si>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</si>
  <si>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</si>
  <si>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</si>
  <si>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</si>
  <si>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</si>
  <si>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</si>
  <si>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</si>
  <si>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</si>
  <si>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</si>
  <si>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</si>
  <si>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</si>
  <si>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</si>
  <si>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</si>
  <si>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</si>
  <si>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</si>
  <si>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</si>
  <si>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</si>
  <si>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</si>
  <si>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</si>
  <si>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</si>
  <si>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</si>
  <si>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</si>
  <si>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</si>
  <si>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</si>
  <si>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</si>
  <si>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</si>
  <si>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</si>
  <si>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</si>
  <si>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</si>
  <si>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</si>
  <si>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</si>
  <si>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</si>
  <si>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</si>
  <si>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</si>
  <si>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</si>
  <si>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</si>
  <si>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</si>
  <si>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</si>
  <si>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</si>
  <si>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</si>
  <si>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</si>
  <si>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</si>
  <si>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</si>
  <si>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</si>
  <si>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</si>
  <si>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</si>
  <si>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</si>
  <si>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</si>
  <si>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</si>
  <si>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</si>
  <si>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</si>
  <si>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</si>
  <si>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</si>
  <si>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</si>
  <si>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</si>
  <si>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</si>
  <si>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</si>
  <si>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</si>
  <si>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</si>
  <si>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</si>
  <si>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</si>
  <si>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</si>
  <si>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</si>
  <si>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</si>
  <si>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</si>
  <si>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</si>
  <si>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</si>
  <si>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</si>
  <si>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</si>
  <si>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</si>
  <si>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</si>
  <si>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</si>
  <si>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</si>
  <si>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</si>
  <si>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</si>
  <si>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</si>
  <si>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</si>
  <si>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</si>
  <si>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</si>
  <si>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</si>
  <si>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</si>
  <si>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</si>
  <si>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</si>
  <si>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</si>
  <si>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</si>
  <si>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</si>
  <si>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</si>
  <si>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</si>
  <si>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</si>
  <si>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</si>
  <si>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</si>
  <si>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</si>
  <si>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</si>
  <si>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</si>
  <si>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</si>
  <si>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</si>
  <si>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</si>
  <si>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</si>
  <si>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</si>
  <si>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</si>
  <si>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</si>
  <si>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</si>
  <si>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</si>
  <si>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</si>
  <si>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</si>
  <si>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</si>
  <si>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</si>
  <si>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</si>
  <si>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</si>
  <si>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</si>
  <si>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</si>
  <si>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</si>
  <si>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</si>
  <si>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</si>
  <si>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</si>
  <si>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</si>
  <si>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</si>
  <si>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</si>
  <si>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</si>
  <si>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</si>
  <si>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</si>
  <si>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</si>
  <si>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</si>
  <si>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</si>
  <si>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</si>
  <si>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</si>
  <si>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</si>
  <si>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</si>
  <si>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</si>
  <si>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</si>
  <si>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</si>
  <si>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</si>
  <si>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</si>
  <si>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</si>
  <si>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</si>
  <si>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</si>
  <si>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</si>
  <si>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</si>
  <si>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</si>
  <si>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</si>
  <si>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</si>
  <si>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</si>
  <si>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</si>
  <si>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</si>
  <si>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</si>
  <si>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</si>
  <si>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</si>
  <si>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</si>
  <si>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</si>
  <si>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</si>
  <si>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</si>
  <si>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</si>
  <si>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</si>
  <si>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</si>
  <si>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</si>
  <si>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</si>
  <si>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</si>
  <si>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</si>
  <si>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</si>
  <si>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</si>
  <si>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</si>
  <si>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</si>
  <si>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</si>
  <si>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</si>
  <si>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</si>
  <si>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</si>
  <si>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</si>
  <si>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</si>
  <si>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</si>
  <si>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</si>
  <si>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</si>
  <si>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</si>
  <si>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</si>
  <si>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</si>
  <si>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</si>
  <si>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</si>
  <si>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</si>
  <si>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</si>
  <si>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</si>
  <si>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</si>
  <si>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</si>
  <si>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</si>
  <si>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</si>
  <si>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</si>
  <si>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</si>
  <si>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</si>
  <si>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</si>
  <si>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</si>
  <si>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</si>
  <si>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</si>
  <si>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</si>
  <si>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</si>
  <si>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</si>
  <si>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</si>
  <si>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</si>
  <si>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</si>
  <si>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</si>
  <si>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</si>
  <si>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</si>
  <si>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</si>
  <si>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</si>
  <si>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</si>
  <si>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</si>
  <si>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</si>
  <si>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</si>
  <si>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</si>
  <si>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</si>
  <si>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</si>
  <si>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</si>
  <si>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</si>
  <si>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</si>
  <si>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</si>
  <si>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</si>
  <si>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</si>
  <si>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</si>
  <si>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</si>
  <si>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</si>
  <si>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</si>
  <si>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</si>
  <si>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</si>
  <si>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</si>
  <si>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</si>
  <si>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</si>
  <si>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</si>
  <si>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</si>
  <si>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</si>
  <si>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</si>
  <si>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</si>
  <si>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</si>
  <si>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</si>
  <si>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</si>
  <si>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</si>
  <si>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</si>
  <si>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</si>
  <si>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</si>
  <si>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</si>
  <si>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</si>
  <si>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</si>
  <si>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</si>
  <si>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</si>
  <si>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</si>
  <si>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</si>
  <si>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</si>
  <si>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</si>
  <si>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</si>
  <si>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</si>
  <si>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</si>
  <si>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</si>
  <si>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</si>
  <si>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</si>
  <si>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</si>
  <si>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</si>
  <si>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</si>
  <si>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</si>
  <si>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</si>
  <si>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</si>
  <si>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</si>
  <si>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</si>
  <si>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</si>
  <si>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</si>
  <si>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</si>
  <si>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</si>
  <si>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</si>
  <si>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</si>
  <si>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</si>
  <si>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</si>
  <si>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</si>
  <si>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</si>
  <si>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</si>
  <si>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</si>
  <si>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</si>
  <si>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</si>
  <si>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</si>
  <si>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</si>
  <si>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</si>
  <si>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</si>
  <si>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</si>
  <si>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</si>
  <si>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</si>
  <si>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</si>
  <si>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</si>
  <si>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</si>
  <si>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</si>
  <si>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</si>
  <si>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</si>
  <si>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</si>
  <si>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</si>
  <si>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</si>
  <si>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</si>
  <si>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</si>
  <si>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</si>
  <si>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</si>
  <si>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</si>
  <si>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</si>
  <si>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</si>
  <si>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</si>
  <si>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</si>
  <si>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</si>
  <si>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</si>
  <si>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</si>
  <si>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</si>
  <si>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</si>
  <si>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</si>
  <si>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</si>
  <si>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</si>
  <si>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</si>
  <si>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</si>
  <si>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</si>
  <si>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</si>
  <si>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</si>
  <si>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</si>
  <si>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</si>
  <si>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</si>
  <si>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</si>
  <si>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</si>
  <si>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</si>
  <si>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</si>
  <si>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</si>
  <si>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</si>
  <si>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</si>
  <si>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</si>
  <si>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</si>
  <si>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</si>
  <si>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</si>
  <si>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</si>
  <si>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</si>
  <si>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</si>
  <si>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</si>
  <si>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</si>
  <si>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</si>
  <si>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</si>
  <si>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</si>
  <si>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</si>
  <si>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</si>
  <si>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</si>
  <si>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</si>
  <si>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</si>
  <si>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</si>
  <si>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</si>
  <si>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</si>
  <si>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</si>
  <si>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</si>
  <si>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</si>
  <si>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</si>
  <si>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</si>
  <si>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</si>
  <si>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</si>
  <si>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</si>
  <si>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</si>
  <si>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</si>
  <si>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</si>
  <si>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</si>
  <si>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</si>
  <si>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</si>
  <si>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</si>
  <si>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</si>
  <si>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</si>
  <si>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</si>
  <si>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</si>
  <si>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</si>
  <si>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</si>
  <si>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</si>
  <si>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</si>
  <si>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</si>
  <si>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</si>
  <si>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</si>
  <si>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</si>
  <si>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</si>
  <si>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</si>
  <si>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</si>
  <si>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</si>
  <si>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</si>
  <si>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</si>
  <si>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</si>
  <si>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</si>
  <si>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</si>
  <si>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</si>
  <si>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</si>
  <si>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</si>
  <si>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</si>
  <si>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</si>
  <si>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</si>
  <si>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</si>
  <si>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</si>
  <si>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</si>
  <si>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</si>
  <si>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</si>
  <si>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</si>
  <si>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</si>
  <si>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</si>
  <si>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</si>
  <si>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</si>
  <si>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</si>
  <si>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</si>
  <si>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</si>
  <si>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</si>
  <si>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</si>
  <si>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</si>
  <si>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</si>
  <si>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</si>
  <si>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</si>
  <si>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</si>
  <si>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</si>
  <si>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</si>
  <si>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</si>
  <si>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</si>
  <si>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</si>
  <si>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</si>
  <si>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</si>
  <si>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</si>
  <si>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</si>
  <si>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</si>
  <si>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</si>
  <si>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</si>
  <si>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</si>
  <si>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</si>
  <si>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</si>
  <si>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</si>
  <si>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</si>
  <si>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</si>
  <si>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</si>
  <si>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</si>
  <si>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</si>
  <si>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</si>
  <si>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</si>
  <si>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</si>
  <si>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</si>
  <si>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</si>
  <si>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</si>
  <si>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</si>
  <si>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</si>
  <si>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</si>
  <si>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</si>
  <si>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</si>
  <si>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</si>
  <si>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</si>
  <si>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</si>
  <si>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</si>
  <si>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</si>
  <si>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</si>
  <si>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</si>
  <si>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</si>
  <si>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</si>
  <si>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</si>
  <si>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</si>
  <si>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</si>
  <si>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</si>
  <si>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</si>
  <si>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</si>
  <si>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</si>
  <si>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</si>
  <si>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</si>
  <si>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</si>
  <si>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</si>
  <si>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</si>
  <si>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</si>
  <si>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</si>
  <si>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</si>
  <si>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</si>
  <si>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</si>
  <si>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</si>
  <si>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</si>
  <si>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</si>
  <si>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</si>
  <si>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</si>
  <si>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</si>
  <si>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</si>
  <si>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</si>
  <si>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</si>
  <si>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</si>
  <si>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</si>
  <si>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</si>
  <si>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</si>
  <si>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</si>
  <si>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</si>
  <si>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</si>
  <si>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</si>
  <si>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</si>
  <si>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</si>
  <si>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</si>
  <si>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</si>
  <si>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</si>
  <si>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</si>
  <si>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</si>
  <si>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</si>
  <si>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</si>
  <si>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</si>
  <si>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</si>
  <si>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</si>
  <si>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</si>
  <si>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</si>
  <si>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</si>
  <si>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</si>
  <si>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</si>
  <si>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</si>
  <si>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</si>
  <si>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</si>
  <si>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</si>
  <si>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</si>
  <si>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</si>
  <si>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</si>
  <si>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</si>
  <si>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</si>
  <si>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</si>
  <si>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</si>
  <si>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</si>
  <si>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</si>
  <si>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</si>
  <si>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</si>
  <si>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</si>
  <si>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</si>
  <si>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</si>
  <si>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</si>
  <si>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</si>
  <si>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</si>
  <si>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</si>
  <si>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</si>
  <si>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</si>
  <si>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</si>
  <si>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</si>
  <si>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</si>
  <si>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</si>
  <si>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</si>
  <si>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</si>
  <si>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</si>
  <si>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</si>
  <si>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</si>
  <si>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</si>
  <si>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</si>
  <si>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</si>
  <si>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</si>
  <si>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</si>
  <si>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</si>
  <si>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</si>
  <si>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</si>
  <si>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</si>
  <si>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</si>
  <si>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</si>
  <si>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</si>
  <si>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</si>
  <si>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</si>
  <si>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</si>
  <si>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</si>
  <si>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</si>
  <si>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</si>
  <si>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</si>
  <si>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</si>
  <si>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</si>
  <si>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</si>
  <si>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</si>
  <si>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</si>
  <si>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</si>
  <si>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</si>
  <si>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</si>
  <si>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</si>
  <si>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</si>
  <si>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</si>
  <si>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</si>
  <si>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</si>
  <si>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</si>
  <si>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</si>
  <si>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</si>
  <si>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</si>
  <si>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</si>
  <si>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</si>
  <si>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</si>
  <si>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</si>
  <si>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</si>
  <si>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</si>
  <si>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</si>
  <si>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</si>
  <si>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</si>
  <si>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</si>
  <si>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</si>
  <si>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</si>
  <si>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</si>
  <si>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</si>
  <si>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</si>
  <si>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</si>
  <si>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</si>
  <si>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</si>
  <si>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</si>
  <si>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</si>
  <si>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</si>
  <si>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</si>
  <si>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</si>
  <si>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</si>
  <si>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</si>
  <si>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</si>
  <si>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</si>
  <si>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</si>
  <si>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</si>
  <si>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</si>
  <si>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</si>
  <si>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</si>
  <si>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</si>
  <si>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</si>
  <si>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</si>
  <si>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</si>
  <si>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</si>
  <si>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</si>
  <si>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</si>
  <si>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</si>
  <si>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</si>
  <si>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</si>
  <si>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</si>
  <si>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</si>
  <si>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</si>
  <si>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</si>
  <si>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</si>
  <si>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</si>
  <si>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</si>
  <si>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</si>
  <si>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</si>
  <si>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</si>
  <si>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</si>
  <si>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</si>
  <si>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</si>
  <si>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</si>
  <si>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</si>
  <si>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</si>
  <si>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</si>
  <si>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</si>
  <si>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</si>
  <si>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</si>
  <si>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</si>
  <si>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</si>
  <si>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</si>
  <si>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</si>
  <si>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</si>
  <si>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</si>
  <si>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</si>
  <si>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</si>
  <si>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</si>
  <si>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</si>
  <si>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</si>
  <si>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</si>
  <si>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</si>
  <si>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</si>
  <si>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</si>
  <si>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</si>
  <si>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</si>
  <si>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</si>
  <si>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</si>
  <si>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</si>
  <si>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</si>
  <si>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</si>
  <si>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</si>
  <si>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</si>
  <si>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</si>
  <si>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</si>
  <si>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</si>
  <si>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</si>
  <si>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</si>
  <si>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</si>
  <si>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</si>
  <si>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</si>
  <si>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</si>
  <si>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</si>
  <si>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</si>
  <si>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</si>
  <si>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</si>
  <si>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</si>
  <si>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</si>
  <si>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</si>
  <si>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</si>
  <si>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</si>
  <si>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</si>
  <si>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</si>
  <si>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</si>
  <si>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</si>
  <si>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</si>
  <si>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</si>
  <si>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</si>
  <si>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</si>
  <si>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</si>
  <si>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</si>
  <si>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</si>
  <si>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</si>
  <si>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</si>
  <si>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</si>
  <si>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</si>
  <si>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</si>
  <si>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</si>
  <si>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</si>
  <si>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</si>
  <si>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</si>
  <si>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</si>
  <si>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</si>
  <si>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</si>
  <si>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</si>
  <si>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</si>
  <si>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</si>
  <si>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</si>
  <si>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</si>
  <si>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</si>
  <si>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</si>
  <si>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</si>
  <si>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</si>
  <si>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</si>
  <si>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</si>
  <si>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</si>
  <si>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</si>
  <si>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</si>
  <si>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</si>
  <si>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</si>
  <si>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</si>
  <si>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</si>
  <si>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</si>
  <si>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</si>
  <si>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</si>
  <si>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</si>
  <si>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</si>
  <si>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</si>
  <si>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</si>
  <si>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</si>
  <si>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</si>
  <si>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</si>
  <si>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</si>
  <si>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</si>
  <si>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</si>
  <si>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</si>
  <si>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</si>
  <si>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</si>
  <si>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</si>
  <si>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</si>
  <si>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</si>
  <si>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</si>
  <si>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</si>
  <si>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</si>
  <si>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</si>
  <si>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</si>
  <si>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</si>
  <si>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</si>
  <si>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</si>
  <si>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</si>
  <si>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</si>
  <si>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</si>
  <si>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</si>
  <si>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</si>
  <si>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</si>
  <si>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</si>
  <si>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</si>
  <si>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</si>
  <si>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</si>
  <si>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</si>
  <si>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</si>
  <si>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</si>
  <si>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</si>
  <si>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</si>
  <si>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</si>
  <si>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</si>
  <si>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</si>
  <si>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</si>
  <si>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</si>
  <si>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</si>
  <si>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</si>
  <si>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</si>
  <si>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</si>
  <si>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</si>
  <si>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</si>
  <si>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</si>
  <si>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</si>
  <si>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</si>
  <si>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</si>
  <si>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</si>
  <si>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</si>
  <si>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</si>
  <si>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</si>
  <si>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</si>
  <si>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</si>
  <si>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</si>
  <si>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</si>
  <si>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</si>
  <si>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</si>
  <si>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</si>
  <si>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</si>
  <si>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</si>
  <si>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</si>
  <si>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</si>
  <si>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</si>
  <si>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</si>
  <si>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</si>
  <si>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</si>
  <si>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</si>
  <si>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</si>
  <si>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</si>
  <si>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</si>
  <si>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</si>
  <si>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</si>
  <si>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</si>
  <si>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</si>
  <si>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</si>
  <si>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</si>
  <si>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</si>
  <si>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</si>
  <si>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</si>
  <si>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</si>
  <si>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</si>
  <si>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</si>
  <si>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</si>
  <si>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</si>
  <si>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</si>
  <si>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</si>
  <si>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</si>
  <si>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</si>
  <si>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</si>
  <si>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</si>
  <si>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</si>
  <si>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</si>
  <si>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</si>
  <si>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</si>
  <si>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</si>
  <si>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</si>
  <si>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</si>
  <si>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</si>
  <si>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</si>
  <si>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</si>
  <si>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</si>
  <si>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</si>
  <si>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</si>
  <si>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</si>
  <si>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</si>
  <si>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</si>
  <si>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</si>
  <si>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</si>
  <si>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</si>
  <si>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</si>
  <si>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</si>
  <si>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</si>
  <si>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</si>
  <si>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</si>
  <si>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</si>
  <si>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</si>
  <si>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</si>
  <si>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</si>
  <si>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</si>
  <si>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</si>
  <si>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</si>
  <si>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</si>
  <si>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</si>
  <si>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</si>
  <si>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</si>
  <si>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</si>
  <si>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</si>
  <si>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</si>
  <si>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</si>
  <si>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</si>
  <si>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</si>
  <si>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</si>
  <si>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</si>
  <si>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</si>
  <si>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</si>
  <si>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</si>
  <si>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</si>
  <si>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</si>
  <si>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</si>
  <si>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</si>
  <si>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</si>
  <si>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</si>
  <si>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</si>
  <si>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</si>
  <si>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</si>
  <si>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</si>
  <si>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</si>
  <si>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</si>
  <si>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</si>
  <si>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</si>
  <si>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</si>
  <si>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</si>
  <si>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</si>
  <si>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</si>
  <si>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</si>
  <si>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</si>
  <si>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</si>
  <si>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</si>
  <si>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</si>
  <si>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</si>
  <si>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</si>
  <si>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</si>
  <si>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</si>
  <si>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</si>
  <si>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</si>
  <si>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</si>
  <si>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</si>
  <si>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</si>
  <si>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</si>
  <si>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</si>
  <si>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</si>
  <si>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</si>
  <si>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</si>
  <si>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</si>
  <si>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</si>
  <si>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</si>
  <si>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</si>
  <si>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</si>
  <si>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</si>
  <si>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</si>
  <si>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</si>
  <si>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</si>
  <si>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</si>
  <si>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</si>
  <si>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</si>
  <si>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</si>
  <si>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</si>
  <si>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</si>
  <si>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</si>
  <si>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</si>
  <si>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</si>
  <si>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</si>
  <si>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</si>
  <si>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</si>
  <si>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</si>
  <si>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</si>
  <si>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</si>
  <si>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</si>
  <si>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</si>
  <si>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</si>
  <si>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</si>
  <si>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</si>
  <si>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</si>
  <si>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</si>
  <si>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</si>
  <si>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</si>
  <si>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</si>
  <si>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</si>
  <si>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</si>
  <si>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</si>
  <si>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</si>
  <si>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</si>
  <si>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</si>
  <si>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</si>
  <si>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</si>
  <si>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</si>
  <si>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</si>
  <si>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</si>
  <si>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</si>
  <si>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</si>
  <si>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</si>
  <si>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</si>
  <si>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</si>
  <si>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</si>
  <si>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</si>
  <si>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</si>
  <si>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</si>
  <si>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</si>
  <si>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</si>
  <si>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</si>
  <si>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</si>
  <si>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</si>
  <si>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</si>
  <si>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</si>
  <si>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</si>
  <si>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</si>
  <si>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</si>
  <si>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</si>
  <si>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</si>
  <si>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</si>
  <si>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</si>
  <si>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</si>
  <si>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</si>
  <si>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</si>
  <si>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</si>
  <si>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</si>
  <si>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</si>
  <si>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</si>
  <si>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</si>
  <si>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</si>
  <si>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</si>
  <si>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</si>
  <si>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</si>
  <si>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</si>
  <si>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</si>
  <si>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</si>
  <si>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</si>
  <si>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</si>
  <si>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</si>
  <si>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</si>
  <si>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</si>
  <si>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</si>
  <si>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</si>
  <si>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</si>
  <si>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</si>
  <si>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</si>
  <si>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</si>
  <si>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</si>
  <si>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</si>
  <si>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</si>
  <si>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</si>
  <si>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</si>
  <si>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</si>
  <si>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</si>
  <si>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</si>
  <si>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</si>
  <si>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</si>
  <si>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</si>
  <si>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</si>
  <si>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</si>
  <si>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</si>
  <si>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</si>
  <si>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</si>
  <si>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</si>
  <si>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</si>
  <si>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</si>
  <si>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</si>
  <si>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</si>
  <si>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</si>
  <si>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</si>
  <si>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</si>
  <si>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</si>
  <si>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</si>
  <si>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</si>
  <si>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</si>
  <si>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</si>
  <si>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</si>
  <si>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</si>
  <si>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</si>
  <si>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</si>
  <si>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</si>
  <si>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</si>
  <si>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</si>
  <si>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</si>
  <si>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</si>
  <si>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</si>
  <si>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</si>
  <si>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</si>
  <si>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</si>
  <si>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</si>
  <si>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</si>
  <si>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</si>
  <si>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</si>
  <si>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</si>
  <si>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</si>
  <si>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</si>
  <si>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</si>
  <si>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</si>
  <si>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</si>
  <si>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</si>
  <si>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</si>
  <si>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</si>
  <si>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</si>
  <si>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</si>
  <si>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</si>
  <si>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</si>
  <si>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</si>
  <si>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</si>
  <si>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</si>
  <si>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</si>
  <si>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</si>
  <si>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</si>
  <si>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</si>
  <si>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</si>
  <si>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</si>
  <si>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</si>
  <si>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</si>
  <si>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</si>
  <si>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</si>
  <si>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</si>
  <si>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</si>
  <si>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</si>
  <si>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</si>
  <si>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</si>
  <si>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</si>
  <si>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</si>
  <si>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</si>
  <si>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</si>
  <si>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</si>
  <si>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</si>
  <si>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</si>
  <si>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</si>
  <si>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</si>
  <si>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</si>
  <si>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</si>
  <si>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</si>
  <si>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</si>
  <si>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</si>
  <si>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</si>
  <si>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</si>
  <si>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</si>
  <si>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</si>
  <si>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</si>
  <si>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</si>
  <si>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</si>
  <si>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</si>
  <si>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</si>
  <si>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</si>
  <si>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</si>
  <si>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</si>
  <si>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</si>
  <si>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</si>
  <si>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</si>
  <si>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</si>
  <si>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</si>
  <si>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</si>
  <si>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</si>
  <si>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</si>
  <si>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</si>
  <si>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</si>
  <si>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</si>
  <si>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</si>
  <si>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</si>
  <si>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</si>
  <si>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</si>
  <si>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</si>
  <si>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</si>
  <si>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</si>
  <si>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</si>
  <si>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</si>
  <si>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</si>
  <si>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</si>
  <si>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</si>
  <si>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</si>
  <si>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</si>
  <si>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</si>
  <si>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</si>
  <si>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</si>
  <si>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</si>
  <si>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</si>
  <si>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</si>
  <si>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</si>
  <si>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</si>
  <si>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</si>
  <si>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</si>
  <si>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</si>
  <si>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</si>
  <si>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</si>
  <si>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</si>
  <si>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</si>
  <si>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</si>
  <si>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</si>
  <si>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</si>
  <si>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</si>
  <si>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</si>
  <si>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</si>
  <si>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</si>
  <si>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</si>
  <si>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</si>
  <si>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</si>
  <si>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</si>
  <si>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</si>
  <si>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</si>
  <si>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</si>
  <si>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</si>
  <si>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</si>
  <si>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</si>
  <si>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</si>
  <si>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</si>
  <si>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</si>
  <si>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</si>
  <si>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</si>
  <si>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</si>
  <si>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</si>
  <si>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</si>
  <si>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</si>
  <si>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</si>
  <si>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</si>
  <si>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</si>
  <si>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</si>
  <si>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</si>
  <si>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</si>
  <si>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</si>
  <si>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</si>
  <si>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</si>
  <si>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</si>
  <si>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</si>
  <si>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</si>
  <si>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</si>
  <si>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</si>
  <si>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</si>
  <si>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</si>
  <si>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</si>
  <si>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</si>
  <si>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</si>
  <si>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</si>
  <si>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</si>
  <si>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</si>
  <si>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</si>
  <si>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</si>
  <si>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</si>
  <si>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</si>
  <si>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</si>
  <si>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</si>
  <si>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</si>
  <si>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</si>
  <si>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</si>
  <si>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</si>
  <si>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</si>
  <si>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</si>
  <si>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</si>
  <si>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</si>
  <si>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</si>
  <si>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</si>
  <si>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</si>
  <si>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</si>
  <si>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</si>
  <si>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</si>
  <si>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</si>
  <si>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</si>
  <si>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</si>
  <si>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</si>
  <si>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</si>
  <si>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</si>
  <si>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</si>
  <si>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</si>
  <si>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</si>
  <si>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</si>
  <si>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</si>
  <si>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</si>
  <si>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</si>
  <si>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</si>
  <si>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</si>
  <si>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</si>
  <si>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</si>
  <si>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</si>
  <si>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</si>
  <si>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</si>
  <si>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</si>
  <si>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</si>
  <si>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</si>
  <si>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</si>
  <si>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</si>
  <si>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</si>
  <si>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</si>
  <si>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</si>
  <si>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</si>
  <si>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</si>
  <si>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</si>
  <si>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</si>
  <si>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</si>
  <si>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</si>
  <si>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</si>
  <si>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</si>
  <si>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</si>
  <si>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</si>
  <si>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</si>
  <si>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</si>
  <si>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</si>
  <si>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</si>
  <si>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</si>
  <si>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</si>
  <si>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</si>
  <si>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</si>
  <si>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</si>
  <si>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</si>
  <si>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</si>
  <si>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</si>
  <si>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</si>
  <si>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</si>
  <si>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</si>
  <si>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</si>
  <si>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</si>
  <si>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</si>
  <si>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</si>
  <si>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</si>
  <si>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</si>
  <si>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</si>
  <si>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</si>
  <si>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</si>
  <si>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</si>
  <si>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</si>
  <si>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</si>
  <si>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</si>
  <si>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</si>
  <si>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</si>
  <si>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</si>
  <si>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</si>
  <si>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</si>
  <si>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</si>
  <si>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</si>
  <si>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</si>
  <si>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</si>
  <si>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</si>
  <si>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</si>
  <si>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</si>
  <si>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</si>
  <si>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</si>
  <si>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</si>
  <si>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</si>
  <si>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</si>
  <si>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</si>
  <si>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</si>
  <si>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</si>
  <si>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</si>
  <si>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</si>
  <si>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</si>
  <si>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</si>
  <si>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</si>
  <si>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</si>
  <si>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</si>
  <si>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</si>
  <si>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</si>
  <si>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</si>
  <si>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</si>
  <si>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</si>
  <si>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</si>
  <si>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</si>
  <si>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</si>
  <si>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</si>
  <si>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</si>
  <si>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</si>
  <si>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</si>
  <si>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</si>
  <si>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</si>
  <si>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</si>
  <si>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</si>
  <si>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</si>
  <si>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</si>
  <si>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</si>
  <si>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</si>
  <si>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</si>
  <si>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</si>
  <si>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</si>
  <si>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</si>
  <si>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</si>
  <si>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</si>
  <si>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</si>
  <si>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</si>
  <si>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</si>
  <si>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</si>
  <si>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</si>
  <si>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</si>
  <si>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</si>
  <si>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</si>
  <si>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</si>
  <si>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</si>
  <si>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</si>
  <si>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</si>
  <si>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</si>
  <si>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</si>
  <si>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</si>
  <si>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</si>
  <si>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</si>
  <si>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</si>
  <si>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</si>
  <si>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</si>
  <si>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</si>
  <si>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</si>
  <si>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</si>
  <si>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</si>
  <si>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</si>
  <si>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</si>
  <si>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</si>
  <si>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</si>
  <si>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</si>
  <si>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</si>
  <si>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</si>
  <si>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</si>
  <si>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</si>
  <si>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</si>
  <si>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</si>
  <si>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</si>
  <si>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</si>
  <si>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</si>
  <si>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</si>
  <si>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</si>
  <si>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</si>
  <si>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</si>
  <si>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</si>
  <si>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</si>
  <si>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</si>
  <si>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</si>
  <si>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</si>
  <si>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</si>
  <si>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</si>
  <si>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</si>
  <si>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</si>
  <si>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</si>
  <si>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</si>
  <si>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</si>
  <si>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</si>
  <si>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</si>
  <si>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</si>
  <si>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</si>
  <si>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</si>
  <si>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</si>
  <si>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</si>
  <si>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</si>
  <si>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</si>
  <si>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</si>
  <si>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</si>
  <si>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</si>
  <si>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</si>
  <si>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</si>
  <si>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</si>
  <si>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</si>
  <si>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</si>
  <si>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</si>
  <si>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</si>
  <si>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</si>
  <si>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</si>
  <si>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</si>
  <si>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</si>
  <si>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</si>
  <si>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</si>
  <si>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</si>
  <si>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</si>
  <si>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</si>
  <si>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</si>
  <si>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</si>
  <si>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</si>
  <si>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</si>
  <si>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</si>
  <si>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</si>
  <si>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</si>
  <si>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</si>
  <si>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</si>
  <si>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</si>
  <si>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</si>
  <si>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</si>
  <si>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</si>
  <si>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</si>
  <si>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</si>
  <si>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</si>
  <si>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</si>
  <si>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</si>
  <si>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</si>
  <si>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</si>
  <si>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</si>
  <si>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</si>
  <si>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</si>
  <si>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</si>
  <si>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</si>
  <si>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</si>
  <si>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</si>
  <si>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</si>
  <si>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</si>
  <si>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</si>
  <si>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</si>
  <si>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</si>
  <si>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</si>
  <si>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</si>
  <si>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</si>
  <si>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</si>
  <si>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</si>
  <si>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</si>
  <si>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</si>
  <si>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</si>
  <si>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</si>
  <si>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</si>
  <si>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</si>
  <si>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</si>
  <si>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</si>
  <si>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</si>
  <si>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</si>
  <si>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</si>
  <si>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</si>
  <si>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</si>
  <si>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</si>
  <si>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</si>
  <si>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</si>
  <si>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</si>
  <si>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</si>
  <si>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</si>
  <si>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</si>
  <si>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</si>
  <si>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</si>
  <si>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</si>
  <si>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</si>
  <si>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</si>
  <si>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</si>
  <si>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</si>
  <si>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</si>
  <si>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</si>
  <si>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</si>
  <si>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</si>
  <si>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</si>
  <si>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</si>
  <si>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</si>
  <si>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</si>
  <si>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</si>
  <si>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</si>
  <si>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</si>
  <si>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</si>
  <si>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</si>
  <si>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</si>
  <si>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</si>
  <si>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</si>
  <si>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</si>
  <si>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</si>
  <si>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</si>
  <si>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</si>
  <si>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</si>
  <si>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</si>
  <si>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</si>
  <si>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</si>
  <si>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</si>
  <si>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</si>
  <si>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</si>
  <si>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</si>
  <si>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</si>
  <si>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</si>
  <si>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</si>
  <si>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</si>
  <si>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</si>
  <si>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</si>
  <si>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</si>
  <si>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</si>
  <si>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</si>
  <si>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</si>
  <si>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</si>
  <si>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</si>
  <si>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</si>
  <si>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</si>
  <si>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</si>
  <si>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</si>
  <si>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</si>
  <si>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</si>
  <si>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</si>
  <si>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</si>
  <si>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</si>
  <si>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</si>
  <si>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</si>
  <si>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</si>
  <si>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</si>
  <si>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</si>
  <si>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</si>
  <si>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</si>
  <si>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</si>
  <si>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</si>
  <si>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</si>
  <si>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</si>
  <si>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</si>
  <si>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</si>
  <si>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</si>
  <si>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</si>
  <si>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</si>
  <si>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</si>
  <si>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</si>
  <si>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</si>
  <si>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</si>
  <si>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</si>
  <si>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</si>
  <si>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</si>
  <si>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</si>
  <si>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</si>
  <si>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</si>
  <si>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</si>
  <si>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</si>
  <si>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</si>
  <si>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</si>
  <si>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</si>
  <si>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</si>
  <si>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</si>
  <si>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</si>
  <si>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</si>
  <si>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</si>
  <si>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</si>
  <si>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</si>
  <si>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</si>
  <si>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</si>
  <si>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</si>
  <si>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</si>
  <si>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</si>
  <si>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</si>
  <si>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</si>
  <si>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</si>
  <si>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</si>
  <si>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</si>
  <si>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</si>
  <si>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</si>
  <si>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</si>
  <si>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</si>
  <si>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</si>
  <si>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</si>
  <si>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</si>
  <si>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</si>
  <si>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</si>
  <si>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</si>
  <si>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</si>
  <si>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</si>
  <si>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</si>
  <si>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</si>
  <si>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</si>
  <si>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</si>
  <si>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</si>
  <si>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</si>
  <si>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</si>
  <si>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</si>
  <si>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</si>
  <si>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</si>
  <si>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</si>
  <si>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</si>
  <si>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</si>
  <si>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</si>
  <si>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</si>
  <si>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</si>
  <si>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</si>
  <si>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</si>
  <si>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</si>
  <si>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</si>
  <si>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</si>
  <si>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</si>
  <si>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</si>
  <si>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</si>
  <si>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</si>
  <si>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</si>
  <si>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</si>
  <si>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</si>
  <si>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</si>
  <si>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</si>
  <si>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</si>
  <si>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</si>
  <si>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</si>
  <si>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</si>
  <si>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</si>
  <si>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</si>
  <si>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</si>
  <si>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</si>
  <si>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</si>
  <si>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</si>
  <si>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</si>
  <si>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</si>
  <si>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</si>
  <si>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</si>
  <si>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</si>
  <si>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</si>
  <si>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</si>
  <si>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</si>
  <si>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</si>
  <si>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</si>
  <si>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</si>
  <si>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</si>
  <si>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</si>
  <si>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</si>
  <si>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</si>
  <si>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</si>
  <si>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</si>
  <si>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</si>
  <si>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</si>
  <si>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</si>
  <si>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</si>
  <si>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</si>
  <si>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</si>
  <si>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</si>
  <si>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</si>
  <si>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</si>
  <si>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</si>
  <si>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</si>
  <si>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</si>
  <si>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</si>
  <si>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</si>
  <si>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</si>
  <si>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</si>
  <si>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</si>
  <si>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</si>
  <si>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</si>
  <si>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</si>
  <si>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</si>
  <si>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</si>
  <si>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</si>
  <si>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</si>
  <si>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</si>
  <si>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</si>
  <si>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</si>
  <si>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</si>
  <si>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</si>
  <si>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</si>
  <si>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</si>
  <si>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</si>
  <si>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</si>
  <si>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</si>
  <si>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</si>
  <si>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</si>
  <si>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</si>
  <si>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</si>
  <si>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</si>
  <si>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</si>
  <si>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</si>
  <si>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</si>
  <si>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</si>
  <si>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</si>
  <si>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</si>
  <si>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</si>
  <si>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</si>
  <si>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</si>
  <si>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</si>
  <si>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</si>
  <si>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</si>
  <si>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</si>
  <si>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</si>
  <si>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</si>
  <si>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</si>
  <si>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</si>
  <si>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</si>
  <si>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</si>
  <si>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</si>
  <si>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</si>
  <si>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</si>
  <si>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</si>
  <si>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</si>
  <si>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</si>
  <si>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</si>
  <si>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</si>
  <si>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</si>
  <si>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</si>
  <si>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</si>
  <si>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</si>
  <si>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</si>
  <si>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</si>
  <si>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</si>
  <si>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</si>
  <si>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</si>
  <si>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</si>
  <si>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</si>
  <si>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</si>
  <si>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</si>
  <si>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</si>
  <si>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</si>
  <si>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</si>
  <si>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</si>
  <si>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</si>
  <si>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</si>
  <si>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</si>
  <si>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</si>
  <si>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</si>
  <si>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</si>
  <si>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</si>
  <si>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</si>
  <si>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</si>
  <si>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</si>
  <si>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</si>
  <si>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</si>
  <si>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</si>
  <si>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</si>
  <si>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</si>
  <si>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</si>
  <si>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</si>
  <si>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</si>
  <si>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</si>
  <si>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</si>
  <si>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</si>
  <si>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</si>
  <si>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</si>
  <si>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</si>
  <si>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</si>
  <si>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</si>
  <si>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</si>
  <si>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</si>
  <si>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</si>
  <si>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</si>
  <si>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</si>
  <si>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</si>
  <si>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</si>
  <si>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</si>
  <si>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</si>
  <si>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</si>
  <si>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</si>
  <si>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</si>
  <si>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</si>
  <si>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</si>
  <si>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</si>
  <si>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</si>
  <si>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</si>
  <si>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</si>
  <si>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</si>
  <si>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</si>
  <si>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</si>
  <si>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</si>
  <si>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</si>
  <si>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</si>
  <si>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</si>
  <si>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</si>
  <si>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</si>
  <si>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</si>
  <si>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</si>
  <si>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</si>
  <si>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</si>
  <si>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</si>
  <si>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</si>
  <si>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</si>
  <si>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</si>
  <si>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</si>
  <si>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</si>
  <si>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</si>
  <si>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</si>
  <si>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</si>
  <si>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</si>
  <si>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</si>
  <si>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</si>
  <si>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</si>
  <si>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</si>
  <si>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</si>
  <si>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</si>
  <si>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</si>
  <si>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</si>
  <si>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</si>
  <si>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</si>
  <si>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</si>
  <si>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</si>
  <si>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</si>
  <si>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</si>
  <si>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</si>
  <si>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</si>
  <si>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</si>
  <si>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</si>
  <si>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</si>
  <si>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</si>
  <si>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</si>
  <si>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</si>
  <si>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</si>
  <si>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</si>
  <si>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</si>
  <si>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</si>
  <si>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</si>
  <si>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</si>
  <si>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</si>
  <si>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</si>
  <si>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</si>
  <si>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</si>
  <si>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</si>
  <si>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</si>
  <si>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</si>
  <si>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</si>
  <si>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</si>
  <si>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</si>
  <si>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</si>
  <si>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</si>
  <si>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</si>
  <si>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</si>
  <si>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</si>
  <si>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</si>
  <si>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</si>
  <si>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</si>
  <si>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</si>
  <si>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</si>
  <si>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</si>
  <si>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</si>
  <si>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</si>
  <si>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</si>
  <si>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</si>
  <si>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</si>
  <si>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</si>
  <si>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</si>
  <si>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</si>
  <si>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</si>
  <si>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</si>
  <si>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</si>
  <si>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</si>
  <si>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</si>
  <si>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</si>
  <si>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</si>
  <si>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</si>
  <si>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</si>
  <si>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</si>
  <si>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</si>
  <si>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</si>
  <si>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</si>
  <si>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</si>
  <si>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</si>
  <si>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</si>
  <si>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</si>
  <si>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</si>
  <si>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</si>
  <si>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</si>
  <si>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</si>
  <si>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</si>
  <si>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</si>
  <si>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</si>
  <si>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</si>
  <si>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</si>
  <si>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</si>
  <si>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</si>
  <si>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</si>
  <si>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</si>
  <si>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</si>
  <si>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</si>
  <si>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</si>
  <si>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</si>
  <si>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</si>
  <si>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</si>
  <si>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</si>
  <si>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</si>
  <si>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</si>
  <si>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</si>
  <si>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</si>
  <si>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</si>
  <si>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</si>
  <si>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</si>
  <si>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</si>
  <si>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</si>
  <si>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</si>
  <si>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</si>
  <si>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</si>
  <si>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</si>
  <si>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</si>
  <si>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</si>
  <si>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</si>
  <si>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</si>
  <si>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</si>
  <si>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</si>
  <si>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</si>
  <si>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</si>
  <si>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</si>
  <si>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</si>
  <si>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</si>
  <si>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</si>
  <si>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</si>
  <si>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</si>
  <si>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</si>
  <si>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</si>
  <si>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</si>
  <si>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</si>
  <si>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</si>
  <si>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</si>
  <si>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</si>
  <si>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</si>
  <si>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</si>
  <si>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</si>
  <si>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</si>
  <si>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</si>
  <si>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</si>
  <si>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</si>
  <si>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</si>
  <si>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</si>
  <si>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</si>
  <si>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</si>
  <si>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</si>
  <si>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</si>
  <si>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</si>
  <si>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</si>
  <si>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</si>
  <si>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</si>
  <si>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</si>
  <si>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</si>
  <si>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</si>
  <si>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</si>
  <si>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</si>
  <si>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</si>
  <si>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</si>
  <si>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</si>
  <si>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</si>
  <si>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</si>
  <si>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</si>
  <si>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</si>
  <si>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</si>
  <si>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</si>
  <si>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</si>
  <si>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</si>
  <si>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</si>
  <si>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</si>
  <si>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</si>
  <si>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</si>
  <si>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</si>
  <si>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</si>
  <si>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</si>
  <si>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</si>
  <si>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</si>
  <si>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</si>
  <si>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</si>
  <si>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</si>
  <si>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</si>
  <si>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</si>
  <si>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</si>
  <si>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</si>
  <si>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</si>
  <si>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</si>
  <si>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</si>
  <si>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</si>
  <si>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</si>
  <si>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</si>
  <si>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</si>
  <si>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</si>
  <si>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</si>
  <si>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</si>
  <si>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</si>
  <si>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</si>
  <si>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</si>
  <si>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</si>
  <si>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</si>
  <si>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</si>
  <si>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</si>
  <si>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</si>
  <si>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</si>
  <si>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</si>
  <si>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</si>
  <si>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</si>
  <si>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</si>
  <si>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</si>
  <si>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</si>
  <si>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</si>
  <si>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</si>
  <si>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</si>
  <si>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</si>
  <si>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</si>
  <si>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</si>
  <si>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</si>
  <si>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</si>
  <si>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</si>
  <si>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</si>
  <si>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</si>
  <si>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</si>
  <si>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</si>
  <si>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</si>
  <si>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</si>
  <si>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</si>
  <si>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</si>
  <si>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</si>
  <si>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</si>
  <si>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</si>
  <si>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</si>
  <si>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</si>
  <si>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</si>
  <si>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</si>
  <si>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</si>
  <si>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</si>
  <si>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</si>
  <si>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</si>
  <si>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</si>
  <si>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</si>
  <si>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</si>
  <si>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</si>
  <si>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</si>
  <si>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</si>
  <si>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</si>
  <si>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</si>
  <si>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</si>
  <si>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</si>
  <si>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</si>
  <si>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</si>
  <si>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</si>
  <si>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</si>
  <si>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</si>
  <si>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</si>
  <si>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</si>
  <si>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</si>
  <si>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</si>
  <si>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</si>
  <si>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</si>
  <si>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</si>
  <si>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</si>
  <si>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</si>
  <si>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</si>
  <si>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</si>
  <si>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</si>
  <si>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</si>
  <si>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</si>
  <si>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</si>
  <si>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</si>
  <si>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</si>
  <si>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</si>
  <si>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</si>
  <si>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</si>
  <si>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</si>
  <si>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</si>
  <si>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</si>
  <si>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</si>
  <si>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</si>
  <si>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</si>
  <si>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</si>
  <si>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</si>
  <si>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</si>
  <si>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</si>
  <si>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</si>
  <si>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</si>
  <si>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</si>
  <si>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</si>
  <si>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</si>
  <si>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</si>
  <si>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</si>
  <si>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</si>
  <si>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</si>
  <si>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</si>
  <si>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</si>
  <si>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</si>
  <si>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</si>
  <si>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</si>
  <si>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</si>
  <si>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</si>
  <si>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</si>
  <si>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</si>
  <si>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</si>
  <si>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</si>
  <si>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</si>
  <si>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</si>
  <si>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</si>
  <si>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</si>
  <si>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</si>
  <si>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</si>
  <si>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</si>
  <si>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</si>
  <si>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</si>
  <si>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</si>
  <si>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</si>
  <si>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</si>
  <si>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</si>
  <si>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</si>
  <si>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</si>
  <si>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</si>
  <si>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</si>
  <si>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</si>
  <si>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</si>
  <si>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</si>
  <si>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</si>
  <si>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</si>
  <si>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</si>
  <si>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</si>
  <si>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</si>
  <si>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</si>
  <si>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</si>
  <si>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</si>
  <si>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</si>
  <si>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</si>
  <si>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</si>
  <si>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</si>
  <si>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</si>
  <si>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</si>
  <si>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</si>
  <si>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</si>
  <si>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</si>
  <si>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</si>
  <si>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</si>
  <si>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</si>
  <si>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</si>
  <si>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</si>
  <si>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</si>
  <si>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</si>
  <si>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</si>
  <si>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</si>
  <si>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</si>
  <si>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</si>
  <si>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</si>
  <si>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</si>
  <si>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</si>
  <si>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</si>
  <si>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</si>
  <si>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</si>
  <si>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</si>
  <si>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</si>
  <si>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</si>
  <si>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</si>
  <si>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</si>
  <si>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</si>
  <si>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</si>
  <si>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</si>
  <si>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</si>
  <si>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</si>
  <si>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</si>
  <si>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</si>
  <si>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</si>
  <si>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</si>
  <si>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</si>
  <si>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</si>
  <si>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</si>
  <si>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</si>
  <si>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</si>
  <si>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</si>
  <si>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</si>
  <si>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</si>
  <si>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</si>
  <si>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</si>
  <si>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</si>
  <si>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</si>
  <si>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</si>
  <si>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</si>
  <si>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</si>
  <si>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</si>
  <si>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</si>
  <si>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</si>
  <si>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</si>
  <si>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</si>
  <si>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</si>
  <si>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</si>
  <si>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</si>
  <si>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</si>
  <si>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</si>
  <si>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</si>
  <si>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</si>
  <si>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</si>
  <si>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</si>
  <si>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</si>
  <si>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</si>
  <si>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</si>
  <si>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</si>
  <si>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</si>
  <si>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</si>
  <si>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</si>
  <si>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</si>
  <si>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</si>
  <si>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</si>
  <si>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</si>
  <si>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</si>
  <si>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</si>
  <si>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</si>
  <si>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</si>
  <si>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</si>
  <si>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</si>
  <si>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</si>
  <si>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</si>
  <si>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</si>
  <si>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</si>
  <si>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</si>
  <si>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</si>
  <si>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</si>
  <si>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</si>
  <si>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</si>
  <si>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</si>
  <si>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</si>
  <si>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</si>
  <si>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</si>
  <si>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</si>
  <si>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</si>
  <si>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</si>
  <si>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</si>
  <si>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</si>
  <si>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</si>
  <si>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</si>
  <si>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</si>
  <si>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</si>
  <si>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</si>
  <si>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</si>
  <si>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</si>
  <si>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</si>
  <si>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</si>
  <si>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</si>
  <si>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</si>
  <si>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</si>
  <si>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</si>
  <si>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</si>
  <si>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</si>
  <si>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</si>
  <si>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</si>
  <si>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</si>
  <si>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</si>
  <si>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</si>
  <si>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</si>
  <si>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</si>
  <si>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</si>
  <si>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</si>
  <si>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</si>
  <si>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</si>
  <si>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</si>
  <si>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</si>
  <si>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</si>
  <si>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</si>
  <si>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</si>
  <si>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</si>
  <si>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</si>
  <si>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</si>
  <si>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</si>
  <si>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</si>
  <si>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</si>
  <si>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</si>
  <si>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</si>
  <si>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</si>
  <si>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</si>
  <si>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</si>
  <si>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</si>
  <si>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</si>
  <si>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</si>
  <si>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</si>
  <si>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</si>
  <si>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</si>
  <si>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</si>
  <si>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</si>
  <si>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</si>
  <si>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</si>
  <si>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</si>
  <si>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</si>
  <si>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</si>
  <si>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</si>
  <si>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</si>
  <si>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</si>
  <si>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</si>
  <si>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</si>
  <si>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</si>
  <si>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</si>
  <si>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</si>
  <si>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</si>
  <si>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</si>
  <si>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</si>
  <si>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</si>
  <si>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</si>
  <si>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</si>
  <si>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</si>
  <si>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</si>
  <si>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</si>
  <si>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</si>
  <si>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</si>
  <si>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</si>
  <si>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</si>
  <si>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</si>
  <si>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</si>
  <si>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</si>
  <si>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</si>
  <si>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</si>
  <si>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</si>
  <si>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</si>
  <si>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</si>
  <si>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</si>
  <si>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</si>
  <si>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</si>
  <si>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</si>
  <si>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</si>
  <si>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</si>
  <si>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</si>
  <si>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</si>
  <si>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</si>
  <si>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</si>
  <si>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</si>
  <si>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</si>
  <si>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</si>
  <si>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</si>
  <si>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</si>
  <si>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</si>
  <si>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</si>
  <si>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</si>
  <si>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</si>
  <si>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</si>
  <si>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</si>
  <si>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</si>
  <si>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</si>
  <si>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</si>
  <si>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</si>
  <si>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</si>
  <si>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</si>
  <si>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</si>
  <si>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</si>
  <si>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</si>
  <si>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</si>
  <si>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</si>
  <si>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</si>
  <si>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</si>
  <si>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</si>
  <si>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</si>
  <si>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</si>
  <si>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</si>
  <si>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</si>
  <si>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</si>
  <si>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</si>
  <si>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</si>
  <si>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</si>
  <si>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</si>
  <si>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</si>
  <si>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</si>
  <si>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</si>
  <si>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</si>
  <si>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</si>
  <si>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</si>
  <si>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</si>
  <si>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</si>
  <si>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</si>
  <si>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</si>
  <si>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</si>
  <si>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</si>
  <si>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</si>
  <si>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</si>
  <si>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</si>
  <si>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</si>
  <si>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</si>
  <si>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</si>
  <si>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</si>
  <si>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</si>
  <si>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</si>
  <si>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</si>
  <si>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</si>
  <si>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</si>
  <si>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</si>
  <si>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</si>
  <si>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</si>
  <si>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</si>
  <si>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</si>
  <si>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</si>
  <si>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</si>
  <si>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</si>
  <si>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</si>
  <si>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</si>
  <si>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</si>
  <si>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</si>
  <si>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</si>
  <si>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</si>
  <si>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</si>
  <si>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</si>
  <si>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</si>
  <si>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</si>
  <si>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</si>
  <si>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</si>
  <si>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</si>
  <si>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</si>
  <si>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</si>
  <si>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</si>
  <si>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</si>
  <si>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</si>
  <si>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</si>
  <si>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</si>
  <si>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</si>
  <si>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</si>
  <si>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</si>
  <si>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</si>
  <si>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</si>
  <si>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</si>
  <si>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</si>
  <si>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</si>
  <si>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</si>
  <si>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</si>
  <si>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</si>
  <si>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</si>
  <si>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</si>
  <si>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</si>
  <si>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</si>
  <si>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</si>
  <si>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</si>
  <si>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</si>
  <si>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</si>
  <si>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</si>
  <si>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</si>
  <si>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</si>
  <si>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</si>
  <si>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</si>
  <si>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</si>
  <si>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</si>
  <si>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</si>
  <si>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</si>
  <si>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</si>
  <si>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</si>
  <si>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</si>
  <si>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</si>
  <si>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</si>
  <si>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</si>
  <si>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</si>
  <si>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</si>
  <si>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</si>
  <si>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</si>
  <si>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</si>
  <si>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</si>
  <si>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</si>
  <si>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</si>
  <si>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</si>
  <si>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</si>
  <si>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</si>
  <si>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</si>
  <si>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</si>
  <si>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</si>
  <si>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</si>
  <si>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</si>
  <si>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</si>
  <si>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</si>
  <si>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</si>
  <si>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</si>
  <si>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</si>
  <si>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</si>
  <si>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</si>
  <si>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</si>
  <si>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</si>
  <si>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</si>
  <si>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</si>
  <si>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</si>
  <si>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</si>
  <si>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</si>
  <si>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</si>
  <si>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</si>
  <si>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</si>
  <si>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</si>
  <si>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</si>
  <si>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</si>
  <si>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</si>
  <si>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</si>
  <si>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</si>
  <si>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</si>
  <si>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</si>
  <si>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</si>
  <si>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</si>
  <si>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</si>
  <si>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</si>
  <si>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</si>
  <si>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</si>
  <si>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</si>
  <si>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</si>
  <si>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</si>
  <si>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</si>
  <si>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</si>
  <si>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</si>
  <si>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</si>
  <si>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</si>
  <si>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</si>
  <si>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</si>
  <si>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</si>
  <si>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</si>
  <si>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</si>
  <si>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</si>
  <si>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</si>
  <si>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</si>
  <si>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</si>
  <si>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</si>
  <si>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</si>
  <si>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</si>
  <si>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</si>
  <si>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</si>
  <si>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</si>
  <si>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</si>
  <si>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</si>
  <si>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</si>
  <si>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</si>
  <si>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</si>
  <si>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</si>
  <si>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</si>
  <si>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</si>
  <si>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</si>
  <si>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</si>
  <si>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</si>
  <si>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</si>
  <si>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</si>
  <si>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</si>
  <si>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</si>
  <si>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</si>
  <si>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</si>
  <si>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</si>
  <si>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</si>
  <si>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</si>
  <si>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</si>
  <si>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</si>
  <si>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</si>
  <si>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</si>
  <si>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</si>
  <si>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</si>
  <si>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</si>
  <si>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</si>
  <si>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</si>
  <si>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</si>
  <si>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</si>
  <si>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</si>
  <si>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</si>
  <si>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</si>
  <si>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</si>
  <si>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</si>
  <si>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</si>
  <si>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</si>
  <si>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</si>
  <si>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</si>
  <si>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</si>
  <si>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</si>
  <si>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</si>
  <si>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</si>
  <si>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</si>
  <si>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</si>
  <si>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</si>
  <si>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</si>
  <si>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</si>
  <si>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</si>
  <si>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</si>
  <si>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</si>
  <si>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</si>
  <si>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</si>
  <si>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</si>
  <si>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</si>
  <si>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</si>
  <si>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</si>
  <si>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</si>
  <si>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</si>
  <si>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</si>
  <si>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</si>
  <si>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</si>
  <si>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</si>
  <si>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</si>
  <si>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</si>
  <si>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</si>
  <si>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</si>
  <si>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</si>
  <si>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</si>
  <si>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</si>
  <si>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</si>
  <si>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</si>
  <si>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</si>
  <si>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</si>
  <si>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</si>
  <si>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</si>
  <si>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</si>
  <si>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</si>
  <si>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</si>
  <si>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</si>
  <si>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</si>
  <si>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</si>
  <si>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</si>
  <si>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</si>
  <si>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</si>
  <si>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</si>
  <si>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</si>
  <si>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</si>
  <si>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</si>
  <si>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</si>
  <si>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</si>
  <si>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</si>
  <si>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</si>
  <si>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</si>
  <si>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</si>
  <si>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</si>
  <si>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</si>
  <si>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</si>
  <si>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</si>
  <si>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</si>
  <si>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</si>
  <si>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</si>
  <si>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</si>
  <si>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</si>
  <si>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</si>
  <si>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</si>
  <si>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</si>
  <si>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</si>
  <si>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</si>
  <si>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</si>
  <si>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</si>
  <si>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</si>
  <si>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</si>
  <si>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</si>
  <si>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</si>
  <si>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</si>
  <si>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</si>
  <si>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</si>
  <si>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</si>
  <si>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</si>
  <si>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</si>
  <si>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</si>
  <si>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</si>
  <si>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</si>
  <si>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</si>
  <si>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</si>
  <si>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</si>
  <si>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</si>
  <si>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</si>
  <si>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</si>
  <si>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</si>
  <si>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</si>
  <si>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</si>
  <si>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</si>
  <si>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</si>
  <si>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</si>
  <si>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</si>
  <si>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</si>
  <si>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</si>
  <si>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</si>
  <si>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</si>
  <si>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</si>
  <si>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</si>
  <si>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</si>
  <si>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</si>
  <si>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</si>
  <si>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</si>
  <si>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</si>
  <si>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</si>
  <si>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</si>
  <si>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</si>
  <si>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</si>
  <si>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</si>
  <si>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</si>
  <si>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</si>
  <si>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</si>
  <si>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</si>
  <si>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</si>
  <si>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</si>
  <si>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</si>
  <si>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</si>
  <si>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</si>
  <si>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</si>
  <si>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</si>
  <si>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</si>
  <si>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</si>
  <si>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</si>
  <si>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</si>
  <si>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</si>
  <si>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</si>
  <si>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</si>
  <si>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</si>
  <si>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</si>
  <si>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</si>
  <si>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</si>
  <si>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</si>
  <si>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</si>
  <si>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</si>
  <si>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</si>
  <si>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</si>
  <si>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</si>
  <si>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</si>
  <si>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</si>
  <si>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</si>
  <si>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</si>
  <si>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</si>
  <si>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</si>
  <si>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</si>
  <si>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</si>
  <si>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</si>
  <si>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</si>
  <si>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</si>
  <si>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</si>
  <si>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</si>
  <si>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</si>
  <si>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</si>
  <si>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</si>
  <si>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</si>
  <si>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</si>
  <si>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</si>
  <si>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</si>
  <si>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</si>
  <si>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</si>
  <si>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</si>
  <si>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</si>
  <si>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</si>
  <si>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</si>
  <si>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</si>
  <si>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</si>
  <si>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</si>
  <si>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</si>
  <si>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</si>
  <si>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</si>
  <si>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</si>
  <si>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</si>
  <si>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</si>
  <si>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</si>
  <si>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</si>
  <si>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</si>
  <si>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</si>
  <si>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</si>
  <si>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</si>
  <si>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</si>
  <si>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</si>
  <si>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</si>
  <si>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</si>
  <si>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</si>
  <si>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</si>
  <si>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</si>
  <si>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</si>
  <si>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</si>
  <si>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</si>
  <si>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</si>
  <si>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</si>
  <si>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</si>
  <si>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</si>
  <si>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</si>
  <si>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</si>
  <si>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</si>
  <si>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</si>
  <si>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</si>
  <si>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</si>
  <si>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</si>
  <si>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</si>
  <si>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</si>
  <si>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</si>
  <si>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</si>
  <si>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</si>
  <si>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</si>
  <si>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</si>
  <si>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</si>
  <si>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</si>
  <si>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</si>
  <si>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</si>
  <si>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</si>
  <si>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</si>
  <si>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</si>
  <si>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</si>
  <si>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</si>
  <si>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</si>
  <si>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</si>
  <si>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</si>
  <si>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</si>
  <si>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</si>
  <si>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</si>
  <si>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</si>
  <si>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</si>
  <si>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</si>
  <si>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</si>
  <si>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</si>
  <si>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</si>
  <si>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</si>
  <si>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</si>
  <si>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</si>
  <si>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</si>
  <si>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</si>
  <si>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</si>
  <si>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</si>
  <si>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</si>
  <si>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</si>
  <si>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</si>
  <si>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</si>
  <si>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</si>
  <si>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</si>
  <si>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</si>
  <si>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</si>
  <si>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</si>
  <si>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</si>
  <si>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</si>
  <si>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</si>
  <si>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</si>
  <si>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</si>
  <si>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</si>
  <si>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</si>
  <si>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</si>
  <si>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</si>
  <si>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</si>
  <si>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</si>
  <si>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</si>
  <si>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</si>
  <si>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</si>
  <si>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</si>
  <si>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</si>
  <si>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</si>
  <si>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</si>
  <si>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</si>
  <si>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</si>
  <si>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</si>
  <si>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</si>
  <si>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</si>
  <si>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</si>
  <si>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</si>
  <si>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</si>
  <si>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</si>
  <si>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</si>
  <si>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</si>
  <si>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</si>
  <si>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</si>
  <si>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</si>
  <si>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</si>
  <si>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</si>
  <si>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</si>
  <si>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</si>
  <si>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</si>
  <si>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</si>
  <si>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</si>
  <si>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</si>
  <si>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</si>
  <si>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</si>
  <si>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</si>
  <si>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</si>
  <si>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</si>
  <si>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</si>
  <si>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</si>
  <si>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</si>
  <si>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</si>
  <si>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</si>
  <si>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</si>
  <si>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</si>
  <si>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</si>
  <si>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</si>
  <si>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</si>
  <si>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</si>
  <si>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</si>
  <si>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</si>
  <si>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</si>
  <si>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</si>
  <si>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</si>
  <si>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</si>
  <si>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</si>
  <si>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</si>
  <si>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</si>
  <si>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</si>
  <si>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</si>
  <si>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</si>
  <si>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</si>
  <si>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</si>
  <si>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</si>
  <si>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</si>
  <si>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</si>
  <si>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</si>
  <si>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</si>
  <si>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</si>
  <si>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</si>
  <si>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</si>
  <si>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</si>
  <si>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</si>
  <si>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</si>
  <si>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</si>
  <si>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</si>
  <si>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</si>
  <si>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</si>
  <si>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</si>
  <si>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</si>
  <si>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</si>
  <si>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</si>
  <si>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</si>
  <si>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</si>
  <si>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</si>
  <si>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</si>
  <si>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</si>
  <si>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</si>
  <si>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</si>
  <si>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</si>
  <si>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</si>
  <si>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</si>
  <si>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</si>
  <si>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</si>
  <si>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</si>
  <si>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</si>
  <si>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</si>
  <si>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</si>
  <si>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</si>
  <si>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</si>
  <si>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</si>
  <si>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</si>
  <si>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</si>
  <si>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</si>
  <si>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</si>
  <si>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</si>
  <si>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</si>
  <si>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</si>
  <si>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</si>
  <si>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</si>
  <si>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</si>
  <si>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</si>
  <si>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</si>
  <si>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</si>
  <si>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</si>
  <si>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</si>
  <si>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</si>
  <si>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</si>
  <si>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</si>
  <si>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</si>
  <si>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</si>
  <si>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</si>
  <si>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</si>
  <si>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</si>
  <si>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</si>
  <si>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</si>
  <si>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</si>
  <si>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</si>
  <si>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</si>
  <si>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</si>
  <si>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</si>
  <si>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</si>
  <si>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</si>
  <si>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</si>
  <si>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</si>
  <si>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</si>
  <si>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</si>
  <si>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</si>
  <si>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</si>
  <si>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</si>
  <si>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</si>
  <si>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</si>
  <si>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</si>
  <si>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</si>
  <si>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</si>
  <si>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</si>
  <si>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</si>
  <si>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</si>
  <si>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</si>
  <si>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</si>
  <si>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</si>
  <si>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</si>
  <si>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</si>
  <si>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</si>
  <si>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</si>
  <si>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</si>
  <si>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</si>
  <si>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</si>
  <si>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</si>
  <si>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</si>
  <si>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</si>
  <si>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</si>
  <si>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</si>
  <si>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</si>
  <si>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</si>
  <si>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</si>
  <si>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</si>
  <si>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</si>
  <si>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</si>
  <si>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</si>
  <si>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</si>
  <si>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</si>
  <si>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</si>
  <si>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</si>
  <si>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</si>
  <si>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</si>
  <si>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</si>
  <si>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</si>
  <si>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</si>
  <si>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</si>
  <si>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</si>
  <si>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</si>
  <si>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</si>
  <si>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</si>
  <si>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</si>
  <si>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</si>
  <si>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</si>
  <si>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</si>
  <si>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</si>
  <si>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</si>
  <si>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</si>
  <si>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</si>
  <si>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</si>
  <si>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</si>
  <si>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</si>
  <si>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</si>
  <si>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</si>
  <si>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</si>
  <si>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</si>
  <si>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</si>
  <si>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</si>
  <si>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</si>
  <si>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</si>
  <si>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</si>
  <si>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</si>
  <si>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</si>
  <si>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</si>
  <si>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</si>
  <si>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</si>
  <si>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</si>
  <si>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</si>
  <si>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</si>
  <si>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</si>
  <si>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</si>
  <si>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</si>
  <si>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</si>
  <si>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</si>
  <si>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</si>
  <si>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</si>
  <si>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</si>
  <si>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</si>
  <si>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</si>
  <si>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</si>
  <si>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</si>
  <si>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</si>
  <si>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</si>
  <si>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</si>
  <si>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</si>
  <si>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</si>
  <si>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</si>
  <si>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</si>
  <si>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</si>
  <si>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</si>
  <si>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</si>
  <si>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</si>
  <si>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</si>
  <si>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</si>
  <si>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</si>
  <si>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</si>
  <si>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</si>
  <si>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</si>
  <si>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</si>
  <si>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</si>
  <si>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</si>
  <si>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</si>
  <si>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</si>
  <si>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</si>
  <si>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</si>
  <si>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</si>
  <si>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</si>
  <si>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</si>
  <si>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</si>
  <si>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</si>
  <si>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</si>
  <si>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</si>
  <si>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</si>
  <si>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</si>
  <si>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</si>
  <si>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</si>
  <si>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</si>
  <si>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</si>
  <si>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</si>
  <si>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</si>
  <si>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</si>
  <si>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</si>
  <si>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</si>
  <si>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</si>
  <si>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</si>
  <si>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</si>
  <si>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</si>
  <si>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</si>
  <si>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</si>
  <si>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</si>
  <si>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</si>
  <si>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</si>
  <si>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</si>
  <si>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</si>
  <si>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</si>
  <si>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</si>
  <si>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</si>
  <si>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</si>
  <si>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</si>
  <si>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</si>
  <si>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</si>
  <si>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</si>
  <si>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</si>
  <si>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</si>
  <si>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</si>
  <si>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</si>
  <si>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</si>
  <si>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</si>
  <si>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</si>
  <si>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</si>
  <si>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</si>
  <si>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</si>
  <si>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</si>
  <si>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</si>
  <si>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</si>
  <si>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</si>
  <si>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</si>
  <si>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</si>
  <si>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</si>
  <si>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</si>
  <si>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</si>
  <si>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</si>
  <si>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</si>
  <si>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</si>
  <si>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</si>
  <si>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</si>
  <si>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</si>
  <si>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</si>
  <si>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</si>
  <si>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</si>
  <si>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</si>
  <si>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</si>
  <si>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</si>
  <si>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</si>
  <si>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</si>
  <si>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</si>
  <si>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</si>
  <si>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</si>
  <si>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</si>
  <si>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</si>
  <si>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</si>
  <si>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</si>
  <si>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</si>
  <si>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</si>
  <si>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</si>
  <si>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</si>
  <si>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</si>
  <si>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</si>
  <si>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</si>
  <si>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</si>
  <si>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</si>
  <si>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</si>
  <si>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</si>
  <si>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</si>
  <si>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</si>
  <si>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</si>
  <si>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</si>
  <si>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</si>
  <si>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</si>
  <si>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</si>
  <si>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</si>
  <si>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</si>
  <si>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</si>
  <si>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</si>
  <si>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</si>
  <si>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</si>
  <si>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</si>
  <si>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</si>
  <si>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</si>
  <si>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</si>
  <si>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</si>
  <si>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</si>
  <si>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</si>
  <si>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</si>
  <si>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</si>
  <si>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</si>
  <si>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</si>
  <si>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</si>
  <si>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</si>
  <si>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</si>
  <si>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</si>
  <si>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</si>
  <si>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</si>
  <si>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</si>
  <si>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</si>
  <si>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</si>
  <si>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</si>
  <si>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</si>
  <si>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</si>
  <si>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</si>
  <si>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</si>
  <si>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</si>
  <si>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</si>
  <si>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</si>
  <si>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</si>
  <si>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</si>
  <si>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</si>
  <si>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</si>
  <si>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</si>
  <si>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</si>
  <si>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</si>
  <si>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</si>
  <si>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</si>
  <si>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</si>
  <si>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</si>
  <si>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</si>
  <si>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</si>
  <si>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</si>
  <si>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</si>
  <si>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</si>
  <si>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</si>
  <si>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</si>
  <si>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</si>
  <si>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</si>
  <si>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</si>
  <si>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</si>
  <si>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</si>
  <si>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</si>
  <si>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</si>
  <si>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</si>
  <si>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</si>
  <si>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</si>
  <si>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</si>
  <si>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</si>
  <si>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</si>
  <si>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</si>
  <si>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</si>
  <si>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</si>
  <si>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</si>
  <si>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</si>
  <si>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</si>
  <si>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</si>
  <si>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</si>
  <si>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</si>
  <si>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</si>
  <si>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</si>
  <si>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</si>
  <si>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</si>
  <si>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</si>
  <si>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</si>
  <si>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</si>
  <si>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</si>
  <si>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</si>
  <si>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</si>
  <si>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</si>
  <si>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</si>
  <si>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</si>
  <si>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</si>
  <si>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</si>
  <si>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</si>
  <si>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</si>
  <si>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</si>
  <si>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</si>
  <si>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</si>
  <si>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</si>
  <si>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</si>
  <si>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</si>
  <si>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</si>
  <si>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</si>
  <si>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</si>
  <si>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</si>
  <si>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</si>
  <si>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</si>
  <si>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</si>
  <si>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</si>
  <si>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</si>
  <si>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</si>
  <si>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</si>
  <si>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</si>
  <si>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</si>
  <si>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</si>
  <si>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</si>
  <si>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</si>
  <si>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</si>
  <si>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</si>
  <si>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</si>
  <si>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</si>
  <si>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</si>
  <si>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</si>
  <si>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</si>
  <si>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</si>
  <si>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</si>
  <si>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</si>
  <si>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</si>
  <si>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</si>
  <si>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</si>
  <si>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</si>
  <si>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</si>
  <si>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</si>
  <si>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</si>
  <si>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</si>
  <si>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</si>
  <si>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</si>
  <si>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</si>
  <si>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</si>
  <si>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</si>
  <si>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</si>
  <si>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</si>
  <si>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</si>
  <si>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</si>
  <si>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</si>
  <si>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</si>
  <si>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</si>
  <si>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</si>
  <si>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</si>
  <si>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</si>
  <si>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</si>
  <si>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</si>
  <si>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</si>
  <si>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</si>
  <si>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</si>
  <si>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</si>
  <si>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</si>
  <si>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</si>
  <si>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</si>
  <si>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</si>
  <si>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</si>
  <si>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</si>
  <si>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</si>
  <si>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</si>
  <si>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</si>
  <si>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</si>
  <si>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</si>
  <si>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</si>
  <si>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</si>
  <si>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</si>
  <si>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</si>
  <si>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</si>
  <si>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</si>
  <si>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</si>
  <si>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</si>
  <si>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</si>
  <si>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</si>
  <si>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</si>
  <si>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</si>
  <si>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</si>
  <si>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</si>
  <si>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</si>
  <si>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</si>
  <si>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</si>
  <si>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</si>
  <si>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</si>
  <si>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</si>
  <si>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</si>
  <si>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</si>
  <si>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</si>
  <si>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</si>
  <si>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</si>
  <si>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</si>
  <si>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</si>
  <si>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</si>
  <si>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</si>
  <si>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</si>
  <si>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</si>
  <si>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</si>
  <si>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</si>
  <si>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</si>
  <si>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</si>
  <si>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</si>
  <si>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</si>
  <si>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</si>
  <si>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</si>
  <si>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</si>
  <si>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</si>
  <si>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</si>
  <si>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</si>
  <si>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</si>
  <si>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</si>
  <si>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</si>
  <si>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</si>
  <si>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</si>
  <si>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</si>
  <si>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</si>
  <si>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</si>
  <si>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</si>
  <si>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</si>
  <si>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</si>
  <si>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</si>
  <si>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</si>
  <si>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</si>
  <si>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</si>
  <si>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</si>
  <si>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</si>
  <si>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</si>
  <si>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</si>
  <si>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</si>
  <si>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</si>
  <si>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</si>
  <si>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</si>
  <si>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</si>
  <si>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</si>
  <si>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</si>
  <si>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</si>
  <si>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</si>
  <si>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</si>
  <si>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</si>
  <si>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</si>
  <si>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</si>
  <si>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</si>
  <si>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</si>
  <si>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</si>
  <si>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</si>
  <si>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</si>
  <si>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</si>
  <si>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</si>
  <si>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</si>
  <si>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</si>
  <si>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</si>
  <si>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</si>
  <si>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</si>
  <si>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</si>
  <si>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</si>
  <si>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</si>
  <si>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</si>
  <si>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</si>
  <si>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</si>
  <si>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</si>
  <si>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</si>
  <si>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</si>
  <si>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</si>
  <si>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</si>
  <si>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</si>
  <si>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</si>
  <si>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</si>
  <si>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</si>
  <si>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</si>
  <si>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</si>
  <si>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</si>
  <si>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</si>
  <si>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</si>
  <si>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</si>
  <si>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</si>
  <si>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</si>
  <si>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</si>
  <si>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</si>
  <si>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</si>
  <si>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</si>
  <si>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</si>
  <si>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</si>
  <si>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</si>
  <si>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</si>
  <si>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</si>
  <si>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</si>
  <si>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</si>
  <si>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</si>
  <si>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</si>
  <si>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</si>
  <si>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</si>
  <si>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</si>
  <si>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</si>
  <si>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</si>
  <si>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</si>
  <si>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</si>
  <si>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</si>
  <si>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</si>
  <si>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</si>
  <si>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</si>
  <si>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</si>
  <si>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</si>
  <si>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</si>
  <si>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</si>
  <si>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</si>
  <si>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</si>
  <si>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</si>
  <si>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</si>
  <si>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</si>
  <si>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</si>
  <si>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</si>
  <si>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</si>
  <si>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</si>
  <si>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</si>
  <si>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</si>
  <si>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</si>
  <si>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</si>
  <si>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</si>
  <si>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</si>
  <si>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</si>
  <si>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</si>
  <si>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</si>
  <si>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</si>
  <si>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</si>
  <si>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</si>
  <si>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</si>
  <si>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</si>
  <si>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</si>
  <si>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</si>
  <si>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</si>
  <si>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</si>
  <si>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</si>
  <si>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</si>
  <si>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</si>
  <si>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</si>
  <si>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</si>
  <si>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</si>
  <si>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</si>
  <si>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</si>
  <si>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</si>
  <si>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</si>
  <si>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</si>
  <si>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</si>
  <si>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</si>
  <si>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</si>
  <si>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</si>
  <si>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</si>
  <si>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</si>
  <si>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</si>
  <si>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</si>
  <si>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</si>
  <si>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</si>
  <si>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</si>
  <si>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</si>
  <si>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</si>
  <si>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</si>
  <si>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</si>
  <si>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</si>
  <si>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</si>
  <si>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</si>
  <si>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</si>
  <si>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</si>
  <si>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</si>
  <si>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</si>
  <si>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</si>
  <si>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</si>
  <si>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</si>
  <si>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</si>
  <si>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</si>
  <si>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</si>
  <si>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</si>
  <si>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</si>
  <si>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</si>
  <si>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</si>
  <si>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</si>
  <si>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</si>
  <si>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</si>
  <si>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</si>
  <si>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</si>
  <si>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</si>
  <si>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</si>
  <si>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</si>
  <si>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</si>
  <si>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</si>
  <si>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</si>
  <si>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</si>
  <si>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</si>
  <si>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</si>
  <si>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</si>
  <si>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</si>
  <si>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</si>
  <si>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</si>
  <si>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</si>
  <si>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</si>
  <si>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</si>
  <si>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</si>
  <si>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</si>
  <si>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</si>
  <si>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</si>
  <si>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</si>
  <si>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</si>
  <si>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</si>
  <si>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</si>
  <si>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</si>
  <si>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</si>
  <si>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</si>
  <si>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</si>
  <si>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</si>
  <si>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</si>
  <si>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</si>
  <si>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</si>
  <si>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</si>
  <si>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</si>
  <si>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</si>
  <si>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</si>
  <si>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</si>
  <si>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</si>
  <si>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</si>
  <si>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</si>
  <si>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</si>
  <si>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</si>
  <si>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</si>
  <si>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</si>
  <si>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</si>
  <si>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</si>
  <si>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</si>
  <si>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</si>
  <si>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</si>
  <si>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</si>
  <si>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</si>
  <si>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</si>
  <si>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</si>
  <si>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</si>
  <si>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</si>
  <si>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</si>
  <si>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</si>
  <si>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</si>
  <si>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</si>
  <si>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</si>
  <si>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</si>
  <si>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</si>
  <si>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</si>
  <si>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</si>
  <si>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</si>
  <si>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</si>
  <si>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</si>
  <si>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</si>
  <si>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</si>
  <si>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</si>
  <si>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</si>
  <si>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</si>
  <si>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</si>
  <si>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</si>
  <si>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</si>
  <si>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</si>
  <si>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</si>
  <si>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</si>
  <si>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</si>
  <si>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</si>
  <si>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</si>
  <si>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</si>
  <si>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</si>
  <si>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</si>
  <si>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</si>
  <si>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</si>
  <si>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</si>
  <si>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</si>
  <si>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</si>
  <si>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</si>
  <si>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</si>
  <si>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</si>
  <si>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</si>
  <si>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</si>
  <si>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</si>
  <si>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</si>
  <si>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</si>
  <si>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</si>
  <si>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</si>
  <si>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</si>
  <si>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</si>
  <si>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</si>
  <si>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</si>
  <si>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</si>
  <si>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</si>
  <si>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</si>
  <si>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</si>
  <si>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</si>
  <si>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</si>
  <si>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</si>
  <si>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</si>
  <si>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</si>
  <si>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</si>
  <si>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</si>
  <si>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</si>
  <si>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</si>
  <si>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</si>
  <si>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</si>
  <si>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</si>
  <si>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</si>
  <si>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</si>
  <si>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</si>
  <si>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</si>
  <si>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</si>
  <si>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</si>
  <si>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</si>
  <si>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</si>
  <si>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</si>
  <si>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</si>
  <si>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</si>
  <si>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</si>
  <si>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</si>
  <si>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</si>
  <si>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</si>
  <si>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</si>
  <si>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</si>
  <si>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</si>
  <si>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</si>
  <si>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</si>
  <si>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</si>
  <si>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</si>
  <si>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</si>
  <si>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</si>
  <si>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</si>
  <si>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</si>
  <si>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</si>
  <si>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</si>
  <si>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</si>
  <si>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</si>
  <si>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</si>
  <si>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</si>
  <si>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</si>
  <si>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</si>
  <si>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</si>
  <si>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</si>
  <si>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</si>
  <si>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</si>
  <si>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</si>
  <si>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</si>
  <si>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</si>
  <si>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</si>
  <si>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</si>
  <si>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</si>
  <si>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</si>
  <si>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</si>
  <si>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</si>
  <si>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</si>
  <si>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</si>
  <si>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</si>
  <si>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</si>
  <si>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</si>
  <si>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</si>
  <si>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</si>
  <si>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</si>
  <si>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</si>
  <si>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</si>
  <si>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</si>
  <si>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</si>
  <si>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</si>
  <si>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</si>
  <si>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</si>
  <si>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</si>
  <si>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</si>
  <si>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</si>
  <si>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</si>
  <si>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</si>
  <si>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</si>
  <si>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</si>
  <si>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</si>
  <si>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</si>
  <si>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</si>
  <si>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</si>
  <si>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</si>
  <si>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</si>
  <si>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</si>
  <si>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</si>
  <si>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</si>
  <si>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</si>
  <si>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</si>
  <si>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</si>
  <si>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</si>
  <si>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</si>
  <si>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</si>
  <si>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</si>
  <si>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</si>
  <si>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</si>
  <si>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</si>
  <si>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</si>
  <si>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</si>
  <si>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</si>
  <si>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</si>
  <si>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</si>
  <si>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</si>
  <si>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</si>
  <si>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</si>
  <si>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</si>
  <si>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</si>
  <si>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</si>
  <si>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</si>
  <si>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</si>
  <si>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</si>
  <si>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</si>
  <si>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</si>
  <si>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</si>
  <si>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</si>
  <si>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</si>
  <si>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</si>
  <si>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</si>
  <si>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</si>
  <si>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</si>
  <si>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</si>
  <si>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</si>
  <si>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</si>
  <si>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</si>
  <si>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</si>
  <si>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</si>
  <si>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</si>
  <si>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</si>
  <si>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</si>
  <si>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</si>
  <si>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</si>
  <si>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</si>
  <si>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</si>
  <si>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</si>
  <si>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</si>
  <si>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</si>
  <si>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</si>
  <si>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</si>
  <si>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</si>
  <si>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</si>
  <si>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</si>
  <si>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</si>
  <si>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</si>
  <si>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</si>
  <si>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</si>
  <si>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</si>
  <si>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</si>
  <si>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</si>
  <si>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</si>
  <si>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</si>
  <si>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</si>
  <si>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</si>
  <si>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</si>
  <si>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</si>
  <si>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</si>
  <si>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</si>
  <si>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</si>
  <si>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</si>
  <si>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</si>
  <si>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</si>
  <si>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</si>
  <si>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</si>
  <si>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</si>
  <si>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</si>
  <si>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</si>
  <si>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</si>
  <si>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</si>
  <si>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</si>
  <si>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</si>
  <si>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</si>
  <si>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</si>
  <si>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</si>
  <si>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</si>
  <si>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</si>
  <si>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</si>
  <si>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</si>
  <si>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</si>
  <si>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</si>
  <si>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</si>
  <si>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</si>
  <si>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</si>
  <si>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</si>
  <si>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</si>
  <si>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</si>
  <si>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</si>
  <si>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</si>
  <si>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</si>
  <si>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</si>
  <si>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</si>
  <si>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</si>
  <si>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</si>
  <si>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</si>
  <si>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</si>
  <si>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</si>
  <si>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</si>
  <si>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</si>
  <si>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</si>
  <si>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</si>
  <si>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</si>
  <si>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</si>
  <si>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</si>
  <si>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</si>
  <si>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</si>
  <si>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</si>
  <si>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</si>
  <si>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</si>
  <si>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</si>
  <si>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</si>
  <si>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</si>
  <si>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</si>
  <si>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</si>
  <si>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</si>
  <si>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</si>
  <si>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</si>
  <si>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</si>
  <si>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</si>
  <si>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</si>
  <si>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</si>
  <si>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</si>
  <si>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</si>
  <si>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</si>
  <si>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</si>
  <si>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</si>
  <si>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</si>
  <si>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</si>
  <si>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</si>
  <si>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</si>
  <si>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</si>
  <si>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</si>
  <si>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</si>
  <si>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</si>
  <si>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</si>
  <si>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</si>
  <si>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</si>
  <si>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</si>
  <si>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</si>
  <si>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</si>
  <si>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</si>
  <si>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</si>
  <si>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</si>
  <si>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</si>
  <si>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</si>
  <si>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</si>
  <si>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</si>
  <si>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</si>
  <si>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</si>
  <si>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</si>
  <si>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</si>
  <si>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</si>
  <si>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</si>
  <si>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</si>
  <si>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</si>
  <si>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</si>
  <si>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</si>
  <si>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</si>
  <si>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</si>
  <si>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</si>
  <si>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</si>
  <si>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</si>
  <si>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</si>
  <si>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</si>
  <si>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</si>
  <si>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</si>
  <si>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</si>
  <si>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</si>
  <si>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</si>
  <si>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</si>
  <si>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</si>
  <si>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</si>
  <si>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</si>
  <si>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</si>
  <si>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</si>
  <si>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</si>
  <si>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</si>
  <si>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</si>
  <si>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</si>
  <si>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</si>
  <si>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</si>
  <si>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</si>
  <si>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</si>
  <si>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</si>
  <si>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</si>
  <si>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</si>
  <si>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</si>
  <si>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</si>
  <si>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</si>
  <si>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</si>
  <si>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</si>
  <si>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</si>
  <si>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</si>
  <si>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</si>
  <si>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</si>
  <si>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</si>
  <si>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</si>
  <si>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</si>
  <si>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</si>
  <si>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</si>
  <si>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</si>
  <si>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</si>
  <si>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</si>
  <si>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</si>
  <si>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</si>
  <si>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</si>
  <si>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</si>
  <si>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</si>
  <si>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</si>
  <si>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</si>
  <si>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</si>
  <si>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</si>
  <si>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</si>
  <si>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</si>
  <si>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</si>
  <si>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</si>
  <si>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</si>
  <si>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</si>
  <si>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</si>
  <si>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</si>
  <si>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</si>
  <si>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</si>
  <si>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</si>
  <si>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</si>
  <si>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</si>
  <si>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</si>
  <si>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</si>
  <si>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</si>
  <si>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</si>
  <si>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</si>
  <si>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</si>
  <si>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</si>
  <si>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</si>
  <si>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</si>
  <si>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</si>
  <si>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</si>
  <si>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</si>
  <si>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</si>
  <si>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</si>
  <si>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</si>
  <si>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</si>
  <si>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</si>
  <si>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</si>
  <si>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</si>
  <si>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</si>
  <si>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</si>
  <si>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</si>
  <si>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</si>
  <si>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</si>
  <si>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</si>
  <si>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</si>
  <si>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</si>
  <si>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</si>
  <si>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</si>
  <si>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</si>
  <si>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</si>
  <si>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</si>
  <si>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</si>
  <si>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</si>
  <si>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</si>
  <si>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</si>
  <si>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</si>
  <si>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</si>
  <si>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</si>
  <si>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</si>
  <si>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</si>
  <si>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</si>
  <si>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</si>
  <si>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</si>
  <si>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</si>
  <si>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</si>
  <si>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</si>
  <si>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</si>
  <si>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</si>
  <si>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</si>
  <si>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</si>
  <si>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</si>
  <si>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</si>
  <si>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</si>
  <si>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</si>
  <si>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</si>
  <si>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</si>
  <si>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</si>
  <si>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</si>
  <si>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</si>
  <si>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</si>
  <si>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</si>
  <si>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</si>
  <si>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</si>
  <si>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</si>
  <si>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</si>
  <si>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</si>
  <si>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</si>
  <si>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</si>
  <si>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</si>
  <si>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</si>
  <si>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</si>
  <si>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</si>
  <si>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</si>
  <si>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</si>
  <si>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</si>
  <si>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</si>
  <si>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</si>
  <si>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</si>
  <si>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</si>
  <si>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</si>
  <si>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</si>
  <si>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</si>
  <si>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</si>
  <si>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</si>
  <si>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</si>
  <si>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</si>
  <si>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</si>
  <si>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</si>
  <si>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</si>
  <si>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</si>
  <si>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</si>
  <si>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</si>
  <si>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</si>
  <si>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</si>
  <si>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</si>
  <si>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</si>
  <si>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</si>
  <si>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</si>
  <si>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</si>
  <si>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</si>
  <si>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</si>
  <si>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</si>
  <si>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</si>
  <si>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</si>
  <si>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</si>
  <si>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</si>
  <si>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</si>
  <si>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</si>
  <si>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</si>
  <si>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</si>
  <si>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</si>
  <si>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</si>
  <si>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</si>
  <si>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</si>
  <si>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</si>
  <si>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</si>
  <si>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</si>
  <si>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</si>
  <si>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</si>
  <si>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</si>
  <si>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</si>
  <si>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</si>
  <si>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</si>
  <si>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</si>
  <si>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</si>
  <si>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</si>
  <si>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</si>
  <si>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</si>
  <si>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</si>
  <si>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</si>
  <si>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</si>
  <si>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</si>
  <si>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</si>
  <si>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</si>
  <si>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</si>
  <si>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</si>
  <si>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</si>
  <si>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</si>
  <si>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</si>
  <si>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</si>
  <si>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</si>
  <si>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</si>
  <si>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</si>
  <si>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</si>
  <si>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</si>
  <si>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</si>
  <si>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</si>
  <si>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</si>
  <si>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</si>
  <si>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</si>
  <si>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</si>
  <si>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</si>
  <si>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</si>
  <si>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</si>
  <si>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</si>
  <si>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</si>
  <si>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</si>
  <si>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</si>
  <si>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</si>
  <si>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</si>
  <si>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</si>
  <si>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</si>
  <si>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</si>
  <si>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</si>
  <si>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</si>
  <si>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</si>
  <si>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</si>
  <si>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</si>
  <si>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</si>
  <si>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</si>
  <si>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</si>
  <si>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</si>
  <si>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</si>
  <si>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</si>
  <si>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</si>
  <si>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</si>
  <si>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</si>
  <si>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</si>
  <si>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</si>
  <si>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</si>
  <si>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</si>
  <si>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</si>
  <si>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</si>
  <si>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</si>
  <si>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</si>
  <si>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</si>
  <si>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</si>
  <si>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</si>
  <si>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</si>
  <si>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</si>
  <si>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</si>
  <si>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</si>
  <si>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</si>
  <si>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</si>
  <si>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</si>
  <si>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</si>
  <si>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</si>
  <si>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</si>
  <si>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</si>
  <si>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</si>
  <si>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</si>
  <si>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</si>
  <si>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</si>
  <si>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</si>
  <si>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</si>
  <si>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</si>
  <si>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</si>
  <si>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</si>
  <si>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</si>
  <si>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</si>
  <si>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</si>
  <si>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</si>
  <si>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</si>
  <si>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</si>
  <si>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</si>
  <si>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</si>
  <si>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</si>
  <si>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</si>
  <si>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</si>
  <si>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</si>
  <si>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</si>
  <si>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</si>
  <si>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</si>
  <si>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</si>
  <si>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</si>
  <si>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</si>
  <si>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</si>
  <si>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</si>
  <si>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</si>
  <si>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</si>
  <si>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</si>
  <si>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</si>
  <si>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</si>
  <si>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</si>
  <si>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</si>
  <si>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</si>
  <si>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</si>
  <si>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</si>
  <si>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</si>
  <si>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</si>
  <si>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</si>
  <si>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</si>
  <si>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</si>
  <si>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</si>
  <si>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</si>
  <si>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</si>
  <si>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</si>
  <si>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</si>
  <si>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</si>
  <si>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</si>
  <si>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</si>
  <si>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</si>
  <si>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</si>
  <si>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</si>
  <si>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</si>
  <si>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</si>
  <si>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</si>
  <si>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</si>
  <si>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</si>
  <si>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</si>
  <si>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</si>
  <si>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</si>
  <si>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</si>
  <si>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</si>
  <si>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</si>
  <si>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</si>
  <si>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</si>
  <si>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</si>
  <si>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</si>
  <si>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</si>
  <si>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</si>
  <si>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</si>
  <si>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</si>
  <si>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</si>
  <si>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</si>
  <si>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</si>
  <si>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</si>
  <si>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</si>
  <si>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</si>
  <si>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</si>
  <si>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</si>
  <si>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</si>
  <si>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</si>
  <si>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</si>
  <si>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</si>
  <si>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</si>
  <si>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</si>
  <si>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</si>
  <si>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</si>
  <si>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</si>
  <si>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</si>
  <si>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</si>
  <si>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</si>
  <si>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</si>
  <si>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</si>
  <si>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</si>
  <si>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</si>
  <si>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</si>
  <si>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</si>
  <si>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</si>
  <si>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</si>
  <si>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</si>
  <si>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</si>
  <si>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</si>
  <si>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</si>
  <si>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</si>
  <si>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</si>
  <si>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</si>
  <si>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</si>
  <si>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</si>
  <si>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</si>
  <si>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</si>
  <si>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</si>
  <si>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</si>
  <si>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</si>
  <si>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</si>
  <si>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</si>
  <si>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</si>
  <si>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</si>
  <si>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</si>
  <si>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</si>
  <si>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</si>
  <si>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</si>
  <si>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</si>
  <si>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</si>
  <si>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</si>
  <si>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</si>
  <si>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</si>
  <si>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</si>
  <si>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</si>
  <si>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</si>
  <si>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</si>
  <si>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</si>
  <si>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</si>
  <si>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</si>
  <si>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</si>
  <si>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</si>
  <si>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</si>
  <si>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</si>
  <si>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</si>
  <si>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</si>
  <si>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</si>
  <si>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</si>
  <si>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</si>
  <si>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</si>
  <si>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</si>
  <si>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</si>
  <si>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</si>
  <si>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</si>
  <si>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</si>
  <si>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</si>
  <si>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</si>
  <si>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</si>
  <si>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</si>
  <si>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</si>
  <si>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</si>
  <si>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</si>
  <si>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</si>
  <si>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</si>
  <si>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</si>
  <si>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</si>
  <si>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</si>
  <si>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</si>
  <si>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</si>
  <si>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</si>
  <si>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</si>
  <si>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</si>
  <si>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</si>
  <si>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</si>
  <si>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</si>
  <si>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</si>
  <si>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</si>
  <si>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</si>
  <si>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</si>
  <si>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</si>
  <si>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</si>
  <si>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</si>
  <si>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</si>
  <si>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</si>
  <si>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</si>
  <si>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</si>
  <si>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</si>
  <si>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</si>
  <si>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</si>
  <si>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</si>
  <si>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</si>
  <si>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</si>
  <si>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</si>
  <si>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</si>
  <si>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</si>
  <si>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</si>
  <si>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</si>
  <si>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</si>
  <si>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</si>
  <si>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</si>
  <si>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</si>
  <si>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</si>
  <si>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</si>
  <si>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</si>
  <si>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</si>
  <si>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</si>
  <si>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</si>
  <si>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</si>
  <si>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</si>
  <si>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</si>
  <si>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</si>
  <si>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</si>
  <si>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</si>
  <si>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</si>
  <si>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</si>
  <si>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</si>
  <si>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</si>
  <si>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</si>
  <si>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</si>
  <si>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</si>
  <si>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</si>
  <si>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</si>
  <si>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</si>
  <si>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</si>
  <si>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</si>
  <si>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</si>
  <si>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</si>
  <si>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</si>
  <si>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</si>
  <si>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</si>
  <si>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</si>
  <si>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</si>
  <si>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</si>
  <si>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</si>
  <si>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</si>
  <si>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</si>
  <si>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</si>
  <si>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</si>
  <si>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</si>
  <si>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</si>
  <si>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</si>
  <si>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</si>
  <si>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</si>
  <si>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</si>
  <si>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</si>
  <si>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</si>
  <si>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</si>
  <si>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</si>
  <si>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</si>
  <si>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</si>
  <si>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</si>
  <si>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</si>
  <si>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</si>
  <si>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</si>
  <si>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</si>
  <si>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</si>
  <si>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</si>
  <si>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</si>
  <si>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</si>
  <si>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</si>
  <si>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</si>
  <si>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</si>
  <si>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</si>
  <si>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</si>
  <si>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</si>
  <si>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</si>
  <si>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</si>
  <si>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</si>
  <si>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</si>
  <si>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</si>
  <si>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</si>
  <si>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</si>
  <si>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</si>
  <si>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</si>
  <si>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</si>
  <si>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</si>
  <si>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</si>
  <si>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</si>
  <si>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</si>
  <si>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</si>
  <si>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</si>
  <si>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</si>
  <si>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</si>
  <si>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</si>
  <si>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</si>
  <si>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</si>
  <si>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</si>
  <si>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</si>
  <si>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</si>
  <si>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</si>
  <si>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</si>
  <si>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</si>
  <si>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</si>
  <si>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</si>
  <si>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</si>
  <si>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</si>
  <si>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</si>
  <si>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</si>
  <si>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</si>
  <si>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</si>
  <si>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</si>
  <si>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</si>
  <si>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</si>
  <si>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</si>
  <si>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</si>
  <si>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</si>
  <si>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</si>
  <si>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</si>
  <si>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</si>
  <si>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</si>
  <si>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</si>
  <si>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</si>
  <si>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</si>
  <si>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</si>
  <si>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</si>
  <si>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</si>
  <si>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</si>
  <si>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</si>
  <si>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</si>
  <si>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</si>
  <si>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</si>
  <si>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</si>
  <si>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</si>
  <si>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</si>
  <si>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</si>
  <si>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</si>
  <si>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</si>
  <si>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</si>
  <si>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</si>
  <si>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</si>
  <si>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</si>
  <si>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</si>
  <si>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</si>
  <si>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</si>
  <si>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</si>
  <si>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</si>
  <si>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</si>
  <si>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</si>
  <si>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</si>
  <si>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</si>
  <si>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</si>
  <si>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</si>
  <si>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</si>
  <si>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</si>
  <si>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</si>
  <si>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</si>
  <si>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</si>
  <si>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</si>
  <si>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</si>
  <si>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</si>
  <si>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</si>
  <si>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</si>
  <si>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</si>
  <si>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</si>
  <si>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</si>
  <si>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</si>
  <si>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</si>
  <si>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</si>
  <si>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</si>
  <si>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</si>
  <si>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</si>
  <si>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</si>
  <si>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</si>
  <si>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</si>
  <si>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</si>
  <si>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</si>
  <si>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</si>
  <si>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</si>
  <si>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</si>
  <si>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</si>
  <si>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</si>
  <si>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</si>
  <si>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</si>
  <si>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</si>
  <si>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</si>
  <si>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</si>
  <si>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</si>
  <si>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</si>
  <si>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</si>
  <si>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</si>
  <si>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</si>
  <si>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</si>
  <si>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</si>
  <si>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</si>
  <si>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</si>
  <si>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</si>
  <si>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</si>
  <si>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</si>
  <si>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</si>
  <si>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</si>
  <si>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</si>
  <si>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</si>
  <si>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</si>
  <si>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</si>
  <si>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</si>
  <si>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</si>
  <si>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</si>
  <si>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</si>
  <si>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</si>
  <si>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</si>
  <si>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</si>
  <si>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</si>
  <si>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</si>
  <si>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</si>
  <si>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</si>
  <si>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</si>
  <si>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</si>
  <si>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</si>
  <si>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</si>
  <si>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</si>
  <si>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</si>
  <si>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</si>
  <si>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</si>
  <si>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</si>
  <si>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</si>
  <si>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</si>
  <si>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</si>
  <si>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</si>
  <si>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</si>
  <si>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</si>
  <si>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</si>
  <si>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</si>
  <si>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</si>
  <si>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</si>
  <si>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</si>
  <si>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</si>
  <si>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</si>
  <si>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</si>
  <si>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</si>
  <si>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</si>
  <si>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</si>
  <si>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</si>
  <si>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</si>
  <si>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</si>
  <si>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</si>
  <si>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</si>
  <si>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</si>
  <si>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</si>
  <si>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</si>
  <si>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</si>
  <si>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</si>
  <si>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</si>
  <si>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</si>
  <si>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</si>
  <si>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</si>
  <si>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</si>
  <si>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</si>
  <si>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</si>
  <si>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</si>
  <si>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</si>
  <si>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</si>
  <si>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</si>
  <si>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</si>
  <si>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</si>
  <si>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</si>
  <si>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</si>
  <si>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</si>
  <si>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</si>
  <si>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</si>
  <si>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</si>
  <si>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</si>
  <si>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</si>
  <si>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</si>
  <si>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</si>
  <si>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</si>
  <si>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</si>
  <si>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</si>
  <si>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</si>
  <si>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</si>
  <si>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</si>
  <si>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</si>
  <si>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</si>
  <si>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</si>
  <si>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</si>
  <si>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</si>
  <si>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</si>
  <si>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</si>
  <si>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</si>
  <si>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</si>
  <si>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</si>
  <si>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</si>
  <si>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</si>
  <si>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</si>
  <si>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</si>
  <si>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</si>
  <si>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</si>
  <si>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</si>
  <si>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</si>
  <si>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</si>
  <si>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</si>
  <si>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</si>
  <si>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</si>
  <si>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</si>
  <si>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</si>
  <si>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</si>
  <si>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</si>
  <si>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</si>
  <si>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</si>
  <si>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</si>
  <si>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</si>
  <si>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</si>
  <si>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</si>
  <si>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</si>
  <si>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</si>
  <si>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</si>
  <si>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</si>
  <si>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</si>
  <si>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</si>
  <si>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</si>
  <si>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</si>
  <si>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</si>
  <si>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</si>
  <si>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</si>
  <si>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</si>
  <si>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</si>
  <si>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</si>
  <si>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</si>
  <si>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</si>
  <si>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</si>
  <si>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</si>
  <si>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</si>
  <si>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</si>
  <si>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</si>
  <si>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</si>
  <si>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</si>
  <si>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</si>
  <si>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</si>
  <si>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</si>
  <si>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</si>
  <si>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</si>
  <si>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</si>
  <si>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</si>
  <si>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</si>
  <si>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</si>
  <si>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</si>
  <si>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</si>
  <si>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</si>
  <si>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</si>
  <si>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</si>
  <si>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</si>
  <si>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</si>
  <si>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</si>
  <si>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</si>
  <si>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</si>
  <si>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</si>
  <si>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</si>
  <si>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</si>
  <si>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</si>
  <si>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</si>
  <si>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</si>
  <si>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</si>
  <si>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</si>
  <si>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</si>
  <si>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</si>
  <si>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</si>
  <si>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</si>
  <si>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</si>
  <si>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</si>
  <si>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</si>
  <si>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</si>
  <si>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</si>
  <si>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</si>
  <si>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</si>
  <si>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</si>
  <si>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</si>
  <si>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</si>
  <si>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</si>
  <si>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</si>
  <si>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</si>
  <si>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</si>
  <si>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</si>
  <si>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</si>
  <si>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</si>
  <si>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</si>
  <si>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</si>
  <si>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</si>
  <si>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</si>
  <si>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</si>
  <si>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</si>
  <si>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</si>
  <si>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</si>
  <si>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</si>
  <si>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</si>
  <si>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</si>
  <si>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</si>
  <si>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</si>
  <si>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</si>
  <si>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</si>
  <si>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</si>
  <si>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</si>
  <si>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</si>
  <si>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</si>
  <si>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</si>
  <si>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</si>
  <si>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</si>
  <si>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</si>
  <si>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</si>
  <si>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</si>
  <si>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</si>
  <si>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</si>
  <si>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</si>
  <si>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</si>
  <si>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</si>
  <si>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</si>
  <si>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</si>
  <si>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</si>
  <si>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</si>
  <si>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</si>
  <si>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</si>
  <si>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</si>
  <si>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</si>
  <si>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</si>
  <si>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</si>
  <si>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</si>
  <si>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</si>
  <si>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</si>
  <si>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</si>
  <si>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</si>
  <si>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</si>
  <si>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</si>
  <si>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</si>
  <si>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</si>
  <si>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</si>
  <si>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</si>
  <si>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</si>
  <si>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</si>
  <si>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</si>
  <si>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</si>
  <si>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</si>
  <si>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</si>
  <si>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</si>
  <si>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</si>
  <si>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</si>
  <si>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</si>
  <si>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</si>
  <si>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</si>
  <si>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</si>
  <si>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</si>
  <si>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</si>
  <si>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</si>
  <si>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</si>
  <si>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</si>
  <si>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</si>
  <si>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</si>
  <si>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</si>
  <si>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</si>
  <si>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</si>
  <si>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</si>
  <si>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</si>
  <si>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</si>
  <si>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</si>
  <si>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</si>
  <si>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</si>
  <si>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</si>
  <si>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</si>
  <si>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</si>
  <si>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</si>
  <si>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</si>
  <si>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</si>
  <si>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</si>
  <si>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</si>
  <si>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</si>
  <si>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</si>
  <si>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</si>
  <si>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</si>
  <si>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</si>
  <si>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</si>
  <si>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</si>
  <si>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</si>
  <si>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</si>
  <si>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</si>
  <si>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</si>
  <si>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</si>
  <si>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</si>
  <si>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</si>
  <si>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</si>
  <si>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</si>
  <si>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</si>
  <si>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</si>
  <si>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</si>
  <si>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</si>
  <si>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</si>
  <si>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</si>
  <si>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</si>
  <si>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</si>
  <si>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</si>
  <si>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</si>
  <si>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</si>
  <si>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</si>
  <si>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</si>
  <si>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</si>
  <si>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</si>
  <si>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</si>
  <si>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</si>
  <si>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</si>
  <si>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</si>
  <si>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</si>
  <si>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</si>
  <si>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</si>
  <si>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</si>
  <si>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</si>
  <si>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</si>
  <si>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</si>
  <si>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</si>
  <si>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</si>
  <si>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</si>
  <si>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</si>
  <si>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</si>
  <si>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</si>
  <si>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</si>
  <si>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</si>
  <si>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</si>
  <si>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</si>
  <si>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</si>
  <si>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</si>
  <si>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</si>
  <si>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</si>
  <si>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</si>
  <si>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</si>
  <si>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</si>
  <si>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</si>
  <si>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</si>
  <si>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</si>
  <si>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</si>
  <si>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</si>
  <si>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</si>
  <si>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</si>
  <si>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</si>
  <si>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</si>
  <si>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</si>
  <si>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</si>
  <si>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</si>
  <si>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</si>
  <si>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</si>
  <si>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</si>
  <si>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</si>
  <si>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</si>
  <si>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</si>
  <si>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</si>
  <si>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</si>
  <si>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</si>
  <si>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</si>
  <si>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</si>
  <si>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</si>
  <si>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</si>
  <si>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</si>
  <si>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</si>
  <si>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</si>
  <si>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</si>
  <si>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</si>
  <si>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</si>
  <si>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</si>
  <si>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</si>
  <si>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</si>
  <si>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</si>
  <si>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</si>
  <si>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</si>
  <si>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</si>
  <si>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</si>
  <si>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</si>
  <si>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</si>
  <si>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</si>
  <si>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</si>
  <si>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</si>
  <si>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</si>
  <si>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</si>
  <si>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</si>
  <si>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</si>
  <si>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</si>
  <si>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</si>
  <si>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</si>
  <si>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</si>
  <si>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</si>
  <si>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</si>
  <si>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</si>
  <si>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</si>
  <si>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</si>
  <si>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</si>
  <si>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</si>
  <si>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</si>
  <si>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</si>
  <si>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</si>
  <si>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</si>
  <si>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</si>
  <si>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</si>
  <si>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</si>
  <si>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</si>
  <si>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</si>
  <si>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</si>
  <si>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</si>
  <si>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</si>
  <si>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</si>
  <si>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</si>
  <si>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</si>
  <si>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</si>
  <si>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</si>
  <si>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</si>
  <si>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</si>
  <si>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</si>
  <si>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</si>
  <si>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</si>
  <si>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</si>
  <si>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</si>
  <si>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</si>
  <si>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</si>
  <si>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</si>
  <si>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</si>
  <si>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</si>
  <si>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</si>
  <si>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</si>
  <si>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</si>
  <si>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</si>
  <si>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</si>
  <si>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</si>
  <si>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</si>
  <si>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</si>
  <si>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</si>
  <si>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</si>
  <si>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</si>
  <si>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</si>
  <si>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</si>
  <si>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</si>
  <si>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</si>
  <si>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</si>
  <si>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</si>
  <si>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</si>
  <si>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</si>
  <si>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</si>
  <si>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</si>
  <si>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</si>
  <si>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</si>
  <si>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</si>
  <si>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</si>
  <si>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</si>
  <si>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</si>
  <si>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</si>
  <si>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</si>
  <si>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</si>
  <si>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</si>
  <si>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</si>
  <si>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</si>
  <si>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</si>
  <si>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</si>
  <si>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</si>
  <si>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</si>
  <si>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</si>
  <si>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</si>
  <si>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</si>
  <si>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</si>
  <si>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</si>
  <si>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</si>
  <si>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</si>
  <si>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</si>
  <si>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</si>
  <si>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</si>
  <si>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</si>
  <si>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</si>
  <si>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</si>
  <si>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</si>
  <si>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</si>
  <si>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</si>
  <si>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</si>
  <si>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</si>
  <si>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</si>
  <si>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</si>
  <si>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</si>
  <si>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</si>
  <si>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</si>
  <si>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</si>
  <si>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</si>
  <si>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</si>
  <si>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</si>
  <si>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</si>
  <si>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</si>
  <si>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</si>
  <si>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</si>
  <si>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</si>
  <si>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</si>
  <si>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</si>
  <si>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</si>
  <si>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</si>
  <si>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</si>
  <si>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</si>
  <si>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</si>
  <si>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</si>
  <si>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</si>
  <si>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</si>
  <si>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</si>
  <si>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</si>
  <si>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</si>
  <si>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</si>
  <si>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</si>
  <si>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</si>
  <si>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</si>
  <si>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</si>
  <si>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</si>
  <si>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</si>
  <si>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</si>
  <si>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</si>
  <si>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</si>
  <si>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</si>
  <si>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</si>
  <si>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</si>
  <si>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</si>
  <si>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</si>
  <si>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</si>
  <si>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</si>
  <si>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</si>
  <si>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</si>
  <si>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</si>
  <si>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</si>
  <si>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</si>
  <si>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</si>
  <si>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</si>
  <si>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</si>
  <si>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</si>
  <si>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</si>
  <si>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</si>
  <si>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</si>
  <si>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</si>
  <si>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</si>
  <si>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</si>
  <si>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</si>
  <si>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</si>
  <si>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</si>
  <si>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</si>
  <si>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</si>
  <si>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</si>
  <si>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</si>
  <si>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</si>
  <si>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</si>
  <si>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</si>
  <si>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</si>
  <si>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</si>
  <si>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</si>
  <si>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</si>
  <si>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</si>
  <si>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</si>
  <si>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</si>
  <si>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</si>
  <si>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</si>
  <si>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</si>
  <si>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</si>
  <si>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</si>
  <si>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</si>
  <si>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</si>
  <si>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</si>
  <si>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</si>
  <si>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</si>
  <si>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</si>
  <si>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</si>
  <si>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</si>
  <si>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</si>
  <si>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</si>
  <si>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</si>
  <si>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</si>
  <si>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</si>
  <si>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</si>
  <si>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</si>
  <si>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</si>
  <si>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</si>
  <si>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</si>
  <si>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</si>
  <si>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</si>
  <si>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</si>
  <si>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</si>
  <si>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</si>
  <si>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</si>
  <si>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</si>
  <si>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</si>
  <si>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</si>
  <si>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</si>
  <si>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</si>
  <si>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</si>
  <si>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</si>
  <si>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</si>
  <si>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</si>
  <si>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</si>
  <si>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</si>
  <si>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</si>
  <si>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</si>
  <si>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</si>
  <si>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</si>
  <si>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</si>
  <si>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</si>
  <si>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</si>
  <si>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</si>
  <si>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</si>
  <si>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</si>
  <si>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</si>
  <si>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</si>
  <si>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</si>
  <si>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</si>
  <si>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</si>
  <si>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</si>
  <si>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</si>
  <si>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</si>
  <si>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</si>
  <si>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</si>
  <si>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</si>
  <si>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</si>
  <si>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</si>
  <si>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</si>
  <si>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</si>
  <si>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</si>
  <si>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</si>
  <si>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</si>
  <si>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</si>
  <si>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</si>
  <si>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</si>
  <si>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</si>
  <si>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</si>
  <si>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</si>
  <si>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</si>
  <si>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</si>
  <si>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</si>
  <si>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</si>
  <si>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</si>
  <si>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</si>
  <si>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</si>
  <si>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</si>
  <si>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</si>
  <si>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</si>
  <si>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</si>
  <si>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</si>
  <si>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</si>
  <si>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</si>
  <si>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</si>
  <si>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</si>
  <si>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</si>
  <si>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</si>
  <si>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</si>
  <si>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</si>
  <si>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</si>
  <si>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</si>
  <si>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</si>
  <si>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</si>
  <si>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</si>
  <si>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</si>
  <si>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</si>
  <si>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</si>
  <si>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</si>
  <si>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</si>
  <si>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</si>
  <si>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</si>
  <si>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</si>
  <si>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</si>
  <si>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</si>
  <si>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</si>
  <si>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</si>
  <si>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</si>
  <si>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</si>
  <si>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</si>
  <si>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</si>
  <si>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</si>
  <si>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</si>
  <si>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</si>
  <si>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</si>
  <si>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</si>
  <si>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</si>
  <si>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</si>
  <si>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</si>
  <si>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</si>
  <si>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</si>
  <si>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</si>
  <si>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</si>
  <si>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</si>
  <si>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</si>
  <si>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</si>
  <si>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</si>
  <si>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</si>
  <si>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</si>
  <si>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</si>
  <si>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</si>
  <si>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</si>
  <si>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</si>
  <si>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</si>
  <si>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</si>
  <si>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</si>
  <si>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</si>
  <si>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</si>
  <si>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</si>
  <si>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</si>
  <si>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</si>
  <si>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</si>
  <si>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</si>
  <si>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</si>
  <si>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</si>
  <si>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</si>
  <si>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</si>
  <si>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</si>
  <si>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</si>
  <si>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</si>
  <si>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</si>
  <si>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</si>
  <si>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</si>
  <si>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</si>
  <si>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</si>
  <si>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</si>
  <si>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</si>
  <si>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</si>
  <si>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</si>
  <si>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</si>
  <si>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</si>
  <si>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</si>
  <si>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</si>
  <si>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</si>
  <si>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</si>
  <si>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</si>
  <si>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</si>
  <si>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</si>
  <si>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</si>
  <si>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</si>
  <si>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</si>
  <si>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</si>
  <si>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</si>
  <si>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</si>
  <si>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</si>
  <si>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</si>
  <si>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</si>
  <si>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</si>
  <si>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</si>
  <si>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</si>
  <si>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</si>
  <si>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</si>
  <si>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</si>
  <si>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</si>
  <si>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</si>
  <si>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</si>
  <si>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</si>
  <si>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</si>
  <si>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</si>
  <si>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</si>
  <si>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</si>
  <si>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</si>
  <si>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</si>
  <si>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</si>
  <si>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</si>
  <si>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</si>
  <si>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</si>
  <si>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</si>
  <si>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</si>
  <si>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</si>
  <si>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</si>
  <si>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</si>
  <si>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</si>
  <si>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</si>
  <si>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</si>
  <si>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</si>
  <si>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</si>
  <si>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</si>
  <si>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</si>
  <si>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</si>
  <si>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</si>
  <si>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</si>
  <si>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</si>
  <si>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</si>
  <si>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</si>
  <si>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</si>
  <si>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</si>
  <si>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</si>
  <si>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</si>
  <si>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</si>
  <si>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</si>
  <si>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</si>
  <si>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</si>
  <si>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</si>
  <si>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</si>
  <si>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</si>
  <si>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</si>
  <si>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</si>
  <si>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</si>
  <si>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</si>
  <si>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</si>
  <si>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</si>
  <si>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</si>
  <si>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</si>
  <si>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</si>
  <si>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</si>
  <si>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</si>
  <si>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</si>
  <si>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</si>
  <si>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</si>
  <si>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</si>
  <si>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</si>
  <si>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</si>
  <si>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</si>
  <si>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</si>
  <si>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</si>
  <si>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</si>
  <si>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</si>
  <si>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</si>
  <si>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</si>
  <si>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</si>
  <si>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</si>
  <si>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</si>
  <si>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</si>
  <si>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</si>
  <si>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</si>
  <si>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</si>
  <si>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</si>
  <si>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</si>
  <si>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</si>
  <si>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</si>
  <si>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</si>
  <si>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</si>
  <si>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</si>
  <si>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</si>
  <si>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</si>
  <si>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</si>
  <si>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</si>
  <si>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</si>
  <si>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</si>
  <si>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</si>
  <si>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</si>
  <si>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</si>
  <si>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</si>
  <si>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</si>
  <si>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</si>
  <si>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</si>
  <si>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</si>
  <si>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</si>
  <si>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</si>
  <si>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</si>
  <si>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</si>
  <si>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</si>
  <si>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</si>
  <si>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</si>
  <si>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</si>
  <si>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</si>
  <si>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</si>
  <si>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</si>
  <si>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</si>
  <si>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</si>
  <si>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</si>
  <si>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</si>
  <si>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</si>
  <si>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</si>
  <si>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</si>
  <si>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</si>
  <si>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</si>
  <si>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</si>
  <si>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</si>
  <si>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</si>
  <si>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</si>
  <si>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</si>
  <si>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</si>
  <si>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</si>
  <si>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</si>
  <si>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</si>
  <si>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</si>
  <si>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</si>
  <si>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</si>
  <si>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</si>
  <si>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</si>
  <si>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</si>
  <si>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</si>
  <si>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</si>
  <si>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</si>
  <si>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</si>
  <si>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</si>
  <si>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</si>
  <si>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</si>
  <si>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</si>
  <si>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</si>
  <si>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</si>
  <si>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</si>
  <si>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</si>
  <si>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</si>
  <si>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</si>
  <si>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</si>
  <si>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</si>
  <si>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</si>
  <si>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</si>
  <si>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</si>
  <si>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</si>
  <si>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</si>
  <si>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</si>
  <si>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</si>
  <si>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</si>
  <si>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</si>
  <si>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</si>
  <si>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</si>
  <si>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</si>
  <si>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</si>
  <si>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</si>
  <si>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</si>
  <si>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</si>
  <si>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</si>
  <si>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</si>
  <si>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</si>
  <si>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</si>
  <si>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</si>
  <si>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</si>
  <si>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</si>
  <si>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</si>
  <si>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</si>
  <si>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</si>
  <si>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</si>
  <si>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</si>
  <si>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</si>
  <si>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</si>
  <si>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</si>
  <si>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</si>
  <si>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</si>
  <si>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</si>
  <si>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</si>
  <si>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</si>
  <si>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</si>
  <si>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</si>
  <si>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</si>
  <si>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</si>
  <si>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</si>
  <si>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</si>
  <si>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</si>
  <si>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</si>
  <si>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</si>
  <si>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</si>
  <si>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</si>
  <si>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</si>
  <si>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</si>
  <si>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</si>
  <si>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</si>
  <si>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</si>
  <si>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</si>
  <si>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</si>
  <si>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</si>
  <si>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</si>
  <si>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</si>
  <si>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</si>
  <si>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</si>
  <si>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</si>
  <si>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</si>
  <si>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</si>
  <si>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</si>
  <si>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</si>
  <si>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</si>
  <si>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</si>
  <si>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</si>
  <si>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</si>
  <si>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</si>
  <si>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</si>
  <si>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</si>
  <si>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</si>
  <si>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</si>
  <si>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</si>
  <si>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</si>
  <si>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</si>
  <si>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</si>
  <si>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</si>
  <si>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</si>
  <si>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</si>
  <si>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</si>
  <si>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</si>
  <si>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</si>
  <si>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</si>
  <si>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</si>
  <si>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</si>
  <si>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</si>
  <si>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</si>
  <si>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</si>
  <si>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</si>
  <si>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</si>
  <si>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</si>
  <si>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</si>
  <si>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</si>
  <si>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</si>
  <si>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</si>
  <si>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</si>
  <si>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</si>
  <si>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</si>
  <si>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</si>
  <si>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</si>
  <si>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</si>
  <si>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</si>
  <si>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</si>
  <si>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</si>
  <si>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</si>
  <si>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</si>
  <si>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</si>
  <si>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</si>
  <si>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</si>
  <si>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</si>
  <si>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</si>
  <si>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</si>
  <si>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</si>
  <si>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</si>
  <si>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</si>
  <si>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</si>
  <si>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</si>
  <si>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</si>
  <si>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</si>
  <si>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</si>
  <si>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</si>
  <si>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</si>
  <si>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</si>
  <si>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</si>
  <si>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</si>
  <si>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</si>
  <si>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</si>
  <si>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</si>
  <si>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</si>
  <si>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</si>
  <si>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</si>
  <si>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</si>
  <si>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</si>
  <si>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</si>
  <si>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</si>
  <si>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</si>
  <si>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</si>
  <si>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</si>
  <si>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</si>
  <si>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</si>
  <si>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</si>
  <si>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</si>
  <si>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</si>
  <si>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</si>
  <si>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</si>
  <si>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</si>
  <si>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</si>
  <si>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</si>
  <si>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</si>
  <si>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</si>
  <si>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</si>
  <si>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</si>
  <si>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</si>
  <si>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</si>
  <si>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</si>
  <si>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</si>
  <si>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</si>
  <si>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</si>
  <si>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</si>
  <si>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</si>
  <si>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</si>
  <si>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</si>
  <si>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</si>
  <si>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</si>
  <si>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</si>
  <si>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</si>
  <si>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</si>
  <si>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</si>
  <si>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</si>
  <si>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</si>
  <si>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</si>
  <si>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</si>
  <si>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</si>
  <si>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</si>
  <si>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</si>
  <si>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</si>
  <si>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</si>
  <si>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</si>
  <si>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</si>
  <si>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</si>
  <si>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</si>
  <si>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</si>
  <si>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</si>
  <si>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</si>
  <si>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</si>
  <si>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</si>
  <si>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</si>
  <si>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</si>
  <si>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</si>
  <si>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</si>
  <si>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</si>
  <si>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</si>
  <si>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</si>
  <si>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</si>
  <si>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</si>
  <si>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</si>
  <si>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</si>
  <si>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</si>
  <si>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</si>
  <si>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</si>
  <si>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</si>
  <si>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</si>
  <si>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</si>
  <si>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</si>
  <si>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</si>
  <si>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</si>
  <si>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</si>
  <si>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</si>
  <si>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</si>
  <si>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</si>
  <si>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</si>
  <si>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</si>
  <si>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</si>
  <si>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</si>
  <si>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</si>
  <si>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</si>
  <si>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</si>
  <si>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</si>
  <si>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</si>
  <si>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</si>
  <si>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</si>
  <si>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</si>
  <si>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</si>
  <si>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</si>
  <si>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</si>
  <si>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</si>
  <si>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</si>
  <si>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</si>
  <si>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</si>
  <si>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</si>
  <si>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</si>
  <si>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</si>
  <si>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</si>
  <si>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</si>
  <si>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</si>
  <si>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</si>
  <si>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</si>
  <si>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</si>
  <si>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</si>
  <si>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</si>
  <si>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</si>
  <si>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</si>
  <si>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</si>
  <si>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</si>
  <si>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</si>
  <si>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</si>
  <si>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</si>
  <si>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</si>
  <si>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</si>
  <si>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</si>
  <si>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</si>
  <si>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</si>
  <si>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</si>
  <si>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</si>
  <si>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</si>
  <si>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</si>
  <si>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</si>
  <si>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</si>
  <si>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</si>
  <si>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</si>
  <si>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</si>
  <si>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</si>
  <si>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</si>
  <si>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</si>
  <si>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</si>
  <si>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</si>
  <si>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</si>
  <si>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</si>
  <si>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</si>
  <si>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</si>
  <si>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</si>
  <si>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</si>
  <si>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</si>
  <si>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</si>
  <si>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</si>
  <si>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</si>
  <si>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</si>
  <si>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</si>
  <si>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</si>
  <si>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</si>
  <si>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</si>
  <si>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</si>
  <si>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</si>
  <si>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</si>
  <si>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</si>
  <si>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</si>
  <si>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</si>
  <si>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</si>
  <si>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</si>
  <si>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</si>
  <si>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</si>
  <si>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</si>
  <si>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</si>
  <si>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</si>
  <si>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</si>
  <si>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</si>
  <si>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</si>
  <si>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</si>
  <si>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</si>
  <si>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</si>
  <si>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</si>
  <si>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</si>
  <si>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</si>
  <si>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</si>
  <si>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</si>
  <si>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</si>
  <si>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</si>
  <si>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</si>
  <si>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</si>
  <si>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</si>
  <si>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</si>
  <si>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</si>
  <si>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</si>
  <si>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</si>
  <si>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</si>
  <si>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</si>
  <si>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</si>
  <si>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</si>
  <si>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</si>
  <si>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</si>
  <si>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</si>
  <si>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</si>
  <si>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</si>
  <si>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</si>
  <si>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</si>
  <si>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</si>
  <si>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</si>
  <si>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</si>
  <si>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</si>
  <si>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</si>
  <si>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</si>
  <si>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</si>
  <si>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</si>
  <si>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</si>
  <si>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</si>
  <si>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</si>
  <si>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</si>
  <si>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</si>
  <si>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</si>
  <si>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</si>
  <si>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</si>
  <si>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</si>
  <si>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</si>
  <si>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</si>
  <si>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</si>
  <si>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</si>
  <si>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</si>
  <si>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</si>
  <si>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</si>
  <si>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</si>
  <si>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</si>
  <si>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</si>
  <si>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</si>
  <si>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</si>
  <si>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</si>
  <si>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</si>
  <si>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</si>
  <si>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</si>
  <si>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</si>
  <si>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</si>
  <si>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</si>
  <si>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</si>
  <si>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</si>
  <si>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</si>
  <si>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</si>
  <si>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</si>
  <si>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</si>
  <si>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</si>
  <si>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</si>
  <si>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</si>
  <si>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</si>
  <si>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</si>
  <si>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</si>
  <si>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</si>
  <si>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</si>
  <si>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</si>
  <si>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</si>
  <si>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</si>
  <si>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</si>
  <si>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</si>
  <si>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</si>
  <si>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</si>
  <si>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</si>
  <si>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</si>
  <si>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</si>
  <si>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</si>
  <si>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</si>
  <si>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</si>
  <si>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</si>
  <si>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</si>
  <si>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</si>
  <si>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</si>
  <si>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</si>
  <si>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</si>
  <si>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</si>
  <si>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</si>
  <si>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</si>
  <si>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</si>
  <si>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</si>
  <si>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</si>
  <si>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</si>
  <si>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</si>
  <si>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</si>
  <si>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</si>
  <si>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</si>
  <si>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</si>
  <si>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</si>
  <si>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</si>
  <si>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</si>
  <si>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</si>
  <si>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</si>
  <si>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</si>
  <si>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</si>
  <si>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</si>
  <si>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</si>
  <si>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</si>
  <si>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</si>
  <si>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</si>
  <si>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</si>
  <si>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</si>
  <si>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</si>
  <si>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</si>
  <si>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</si>
  <si>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</si>
  <si>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</si>
  <si>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</si>
  <si>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</si>
  <si>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</si>
  <si>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</si>
  <si>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</si>
  <si>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</si>
  <si>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</si>
  <si>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</si>
  <si>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</si>
  <si>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</si>
  <si>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</si>
  <si>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</si>
  <si>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</si>
  <si>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</si>
  <si>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</si>
  <si>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</si>
  <si>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</si>
  <si>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</si>
  <si>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</si>
  <si>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</si>
  <si>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</si>
  <si>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</si>
  <si>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</si>
  <si>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</si>
  <si>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</si>
  <si>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</si>
  <si>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</si>
  <si>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</si>
  <si>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</si>
  <si>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</si>
  <si>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</si>
  <si>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</si>
  <si>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</si>
  <si>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</si>
  <si>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</si>
  <si>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</si>
  <si>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</si>
  <si>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</si>
  <si>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</si>
  <si>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</si>
  <si>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</si>
  <si>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</si>
  <si>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</si>
  <si>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</si>
  <si>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</si>
  <si>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</si>
  <si>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</si>
  <si>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</si>
  <si>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</si>
  <si>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</si>
  <si>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</si>
  <si>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</si>
  <si>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</si>
  <si>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</si>
  <si>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</si>
  <si>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</si>
  <si>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</si>
  <si>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</si>
  <si>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</si>
  <si>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</si>
  <si>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</si>
  <si>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</si>
  <si>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</si>
  <si>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</si>
  <si>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</si>
  <si>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</si>
  <si>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</si>
  <si>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</si>
  <si>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</si>
  <si>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</si>
  <si>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</si>
  <si>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</si>
  <si>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</si>
  <si>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</si>
  <si>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</si>
  <si>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</si>
  <si>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</si>
  <si>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</si>
  <si>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</si>
  <si>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</si>
  <si>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</si>
  <si>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</si>
  <si>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</si>
  <si>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</si>
  <si>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</si>
  <si>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</si>
  <si>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</si>
  <si>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</si>
  <si>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</si>
  <si>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</si>
  <si>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</si>
  <si>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</si>
  <si>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</si>
  <si>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</si>
  <si>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</si>
  <si>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</si>
  <si>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</si>
  <si>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</si>
  <si>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</si>
  <si>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</si>
  <si>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</si>
  <si>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</si>
  <si>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</si>
  <si>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</si>
  <si>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</si>
  <si>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</si>
  <si>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</si>
  <si>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</si>
  <si>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</si>
  <si>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</si>
  <si>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</si>
  <si>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</si>
  <si>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</si>
  <si>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</si>
  <si>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</si>
  <si>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</si>
  <si>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</si>
  <si>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</si>
  <si>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</si>
  <si>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</si>
  <si>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</si>
  <si>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</si>
  <si>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</si>
  <si>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</si>
  <si>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</si>
  <si>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</si>
  <si>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</si>
  <si>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</si>
  <si>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</si>
  <si>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</si>
  <si>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</si>
  <si>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</si>
  <si>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</si>
  <si>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</si>
  <si>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</si>
  <si>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</si>
  <si>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</si>
  <si>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</si>
  <si>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</si>
  <si>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</si>
  <si>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</si>
  <si>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</si>
  <si>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</si>
  <si>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</si>
  <si>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</si>
  <si>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</si>
  <si>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</si>
  <si>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</si>
  <si>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</si>
  <si>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</si>
  <si>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</si>
  <si>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</si>
  <si>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</si>
  <si>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</si>
  <si>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</si>
  <si>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</si>
  <si>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</si>
  <si>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</si>
  <si>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</si>
  <si>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</si>
  <si>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</si>
  <si>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</si>
  <si>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</si>
  <si>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</si>
  <si>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</si>
  <si>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</si>
  <si>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</si>
  <si>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</si>
  <si>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</si>
  <si>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</si>
  <si>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</si>
  <si>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</si>
  <si>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</si>
  <si>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</si>
  <si>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</si>
  <si>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</si>
  <si>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</si>
  <si>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</si>
  <si>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</si>
  <si>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</si>
  <si>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</si>
  <si>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</si>
  <si>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</si>
  <si>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</si>
  <si>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</si>
  <si>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</si>
  <si>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</si>
  <si>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</si>
  <si>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</si>
  <si>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</si>
  <si>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</si>
  <si>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</si>
  <si>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</si>
  <si>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</si>
  <si>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</si>
  <si>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</si>
  <si>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</si>
  <si>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</si>
  <si>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</si>
  <si>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</si>
  <si>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</si>
  <si>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</si>
  <si>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</si>
  <si>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</si>
  <si>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</si>
  <si>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</si>
  <si>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</si>
  <si>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</si>
  <si>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</si>
  <si>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</si>
  <si>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</si>
  <si>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</si>
  <si>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</si>
  <si>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</si>
  <si>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</si>
  <si>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</si>
  <si>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</si>
  <si>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</si>
  <si>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</si>
  <si>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</si>
  <si>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</si>
  <si>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</si>
  <si>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</si>
  <si>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</si>
  <si>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</si>
  <si>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</si>
  <si>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</si>
  <si>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</si>
  <si>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</si>
  <si>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</si>
  <si>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</si>
  <si>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</si>
  <si>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</si>
  <si>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</si>
  <si>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</si>
  <si>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</si>
  <si>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</si>
  <si>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</si>
  <si>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</si>
  <si>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</si>
  <si>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</si>
  <si>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</si>
  <si>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</si>
  <si>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</si>
  <si>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</si>
  <si>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</si>
  <si>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</si>
  <si>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</si>
  <si>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</si>
  <si>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</si>
  <si>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</si>
  <si>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</si>
  <si>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</si>
  <si>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</si>
  <si>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</si>
  <si>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</si>
  <si>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</si>
  <si>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</si>
  <si>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</si>
  <si>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</si>
  <si>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</si>
  <si>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</si>
  <si>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</si>
  <si>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</si>
  <si>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</si>
  <si>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</si>
  <si>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</si>
  <si>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</si>
  <si>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</si>
  <si>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</si>
  <si>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</si>
  <si>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</si>
  <si>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</si>
  <si>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</si>
  <si>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</si>
  <si>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</si>
  <si>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</si>
  <si>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</si>
  <si>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</si>
  <si>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</si>
  <si>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</si>
  <si>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</si>
  <si>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</si>
  <si>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</si>
  <si>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</si>
  <si>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</si>
  <si>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</si>
  <si>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</si>
  <si>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</si>
  <si>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</si>
  <si>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</si>
  <si>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</si>
  <si>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</si>
  <si>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</si>
  <si>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</si>
  <si>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</si>
  <si>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</si>
  <si>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</si>
  <si>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</si>
  <si>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</si>
  <si>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</si>
  <si>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</si>
  <si>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</si>
  <si>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</si>
  <si>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</si>
  <si>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</si>
  <si>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</si>
  <si>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</si>
  <si>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</si>
  <si>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</si>
  <si>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</si>
  <si>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</si>
  <si>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</si>
  <si>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</si>
  <si>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</si>
  <si>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</si>
  <si>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</si>
  <si>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</si>
  <si>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</si>
  <si>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</si>
  <si>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</si>
  <si>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</si>
  <si>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</si>
  <si>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</si>
  <si>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</si>
  <si>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</si>
  <si>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</si>
  <si>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</si>
  <si>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</si>
  <si>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</si>
  <si>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</si>
  <si>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</si>
  <si>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</si>
  <si>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</si>
  <si>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</si>
  <si>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</si>
  <si>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</si>
  <si>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</si>
  <si>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</si>
  <si>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</si>
  <si>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</si>
  <si>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</si>
  <si>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</si>
  <si>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</si>
  <si>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</si>
  <si>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</si>
  <si>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</si>
  <si>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</si>
  <si>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</si>
  <si>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</si>
  <si>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</si>
  <si>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</si>
  <si>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</si>
  <si>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</si>
  <si>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</si>
  <si>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</si>
  <si>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</si>
  <si>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</si>
  <si>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</si>
  <si>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</si>
  <si>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</si>
  <si>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</si>
  <si>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</si>
  <si>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</si>
  <si>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</si>
  <si>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</si>
  <si>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</si>
  <si>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</si>
  <si>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</si>
  <si>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</si>
  <si>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</si>
  <si>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</si>
  <si>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</si>
  <si>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</si>
  <si>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</si>
  <si>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</si>
  <si>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</si>
  <si>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</si>
  <si>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</si>
  <si>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</si>
  <si>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</si>
  <si>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</si>
  <si>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</si>
  <si>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</si>
  <si>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</si>
  <si>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</si>
  <si>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</si>
  <si>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</si>
  <si>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</si>
  <si>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</si>
  <si>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</si>
  <si>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</si>
  <si>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</si>
  <si>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</si>
  <si>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</si>
  <si>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</si>
  <si>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</si>
  <si>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</si>
  <si>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</si>
  <si>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</si>
  <si>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</si>
  <si>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</si>
  <si>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</si>
  <si>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</si>
  <si>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</si>
  <si>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</si>
  <si>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</si>
  <si>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</si>
  <si>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</si>
  <si>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</si>
  <si>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</si>
  <si>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</si>
  <si>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</si>
  <si>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</si>
  <si>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</si>
  <si>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</si>
  <si>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</si>
  <si>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</si>
  <si>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</si>
  <si>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</si>
  <si>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</si>
  <si>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</si>
  <si>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</si>
  <si>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</si>
  <si>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</si>
  <si>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</si>
  <si>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</si>
  <si>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</si>
  <si>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</si>
  <si>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</si>
  <si>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</si>
  <si>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</si>
  <si>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</si>
  <si>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</si>
  <si>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</si>
  <si>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</si>
  <si>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</si>
  <si>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</si>
  <si>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</si>
  <si>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</si>
  <si>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</si>
  <si>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</si>
  <si>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</si>
  <si>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</si>
  <si>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</si>
  <si>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</si>
  <si>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</si>
  <si>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</si>
  <si>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</si>
  <si>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</si>
  <si>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</si>
  <si>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</si>
  <si>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</si>
  <si>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</si>
  <si>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</si>
  <si>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</si>
  <si>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</si>
  <si>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</si>
  <si>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</si>
  <si>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</si>
  <si>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</si>
  <si>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</si>
  <si>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</si>
  <si>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</si>
  <si>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</si>
  <si>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</si>
  <si>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</si>
  <si>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</si>
  <si>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</si>
  <si>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</si>
  <si>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</si>
  <si>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</si>
  <si>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</si>
  <si>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</si>
  <si>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</si>
  <si>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</si>
  <si>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</si>
  <si>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</si>
  <si>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</si>
  <si>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</si>
  <si>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</si>
  <si>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</si>
  <si>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</si>
  <si>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</si>
  <si>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</si>
  <si>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</si>
  <si>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</si>
  <si>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</si>
  <si>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</si>
  <si>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</si>
  <si>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</si>
  <si>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</si>
  <si>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</si>
  <si>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</si>
  <si>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</si>
  <si>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</si>
  <si>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</si>
  <si>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</si>
  <si>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</si>
  <si>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</si>
  <si>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</si>
  <si>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</si>
  <si>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</si>
  <si>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</si>
  <si>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</si>
  <si>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</si>
  <si>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</si>
  <si>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</si>
  <si>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</si>
  <si>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</si>
  <si>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</si>
  <si>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</si>
  <si>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</si>
  <si>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</si>
  <si>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</si>
  <si>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</si>
  <si>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</si>
  <si>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</si>
  <si>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</si>
  <si>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</si>
  <si>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</si>
  <si>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</si>
  <si>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</si>
  <si>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</si>
  <si>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</si>
  <si>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</si>
  <si>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</si>
  <si>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</si>
  <si>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</si>
  <si>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</si>
  <si>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</si>
  <si>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</si>
  <si>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</si>
  <si>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</si>
  <si>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</si>
  <si>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</si>
  <si>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</si>
  <si>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</si>
  <si>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</si>
  <si>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</si>
  <si>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</si>
  <si>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</si>
  <si>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</si>
  <si>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</si>
  <si>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</si>
  <si>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</si>
  <si>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</si>
  <si>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</si>
  <si>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</si>
  <si>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</si>
  <si>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</si>
  <si>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</si>
  <si>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</si>
  <si>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</si>
  <si>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</si>
  <si>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</si>
  <si>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</si>
  <si>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</si>
  <si>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</si>
  <si>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</si>
  <si>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</si>
  <si>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</si>
  <si>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</si>
  <si>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</si>
  <si>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</si>
  <si>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</si>
  <si>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</si>
  <si>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</si>
  <si>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</si>
  <si>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</si>
  <si>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</si>
  <si>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</si>
  <si>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</si>
  <si>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</si>
  <si>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</si>
  <si>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</si>
  <si>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</si>
  <si>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</si>
  <si>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</si>
  <si>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</si>
  <si>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</si>
  <si>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</si>
  <si>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</si>
  <si>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</si>
  <si>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</si>
  <si>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</si>
  <si>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</si>
  <si>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</si>
  <si>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</si>
  <si>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</si>
  <si>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</si>
  <si>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</si>
  <si>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</si>
  <si>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</si>
  <si>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</si>
  <si>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</si>
  <si>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</si>
  <si>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</si>
  <si>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</si>
  <si>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</si>
  <si>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</si>
  <si>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</si>
  <si>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</si>
  <si>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</si>
  <si>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</si>
  <si>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</si>
  <si>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</si>
  <si>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</si>
  <si>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</si>
  <si>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</si>
  <si>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</si>
  <si>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</si>
  <si>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</si>
  <si>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</si>
  <si>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</si>
  <si>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</si>
  <si>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</si>
  <si>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</si>
  <si>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</si>
  <si>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</si>
  <si>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</si>
  <si>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</si>
  <si>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</si>
  <si>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</si>
  <si>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</si>
  <si>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</si>
  <si>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</si>
  <si>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</si>
  <si>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</si>
  <si>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</si>
  <si>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</si>
  <si>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</si>
  <si>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</si>
  <si>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</si>
  <si>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</si>
  <si>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</si>
  <si>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</si>
  <si>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</si>
  <si>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</si>
  <si>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</si>
  <si>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</si>
  <si>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</si>
  <si>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</si>
  <si>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</si>
  <si>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</si>
  <si>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</si>
  <si>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</si>
  <si>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</si>
  <si>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</si>
  <si>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</si>
  <si>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</si>
  <si>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</si>
  <si>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</si>
  <si>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</si>
  <si>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</si>
  <si>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</si>
  <si>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</si>
  <si>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</si>
  <si>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</si>
  <si>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</si>
  <si>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</si>
  <si>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</si>
  <si>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</si>
  <si>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</si>
  <si>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</si>
  <si>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</si>
  <si>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</si>
  <si>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</si>
  <si>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</si>
  <si>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</si>
  <si>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</si>
  <si>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</si>
  <si>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</si>
  <si>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</si>
  <si>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</si>
  <si>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</si>
  <si>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</si>
  <si>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</si>
  <si>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</si>
  <si>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</si>
  <si>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</si>
  <si>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</si>
  <si>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</si>
  <si>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</si>
  <si>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</si>
  <si>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</si>
  <si>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</si>
  <si>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</si>
  <si>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</si>
  <si>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</si>
  <si>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</si>
  <si>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</si>
  <si>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</si>
  <si>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</si>
  <si>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</si>
  <si>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</si>
  <si>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</si>
  <si>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</si>
  <si>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</si>
  <si>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</si>
  <si>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</si>
  <si>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</si>
  <si>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</si>
  <si>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</si>
  <si>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</si>
  <si>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</si>
  <si>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</si>
  <si>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</si>
  <si>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</si>
  <si>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</si>
  <si>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</si>
  <si>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</si>
  <si>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</si>
  <si>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</si>
  <si>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</si>
  <si>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</si>
  <si>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</si>
  <si>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</si>
  <si>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</si>
  <si>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</si>
  <si>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</si>
  <si>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</si>
  <si>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</si>
  <si>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</si>
  <si>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</si>
  <si>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</si>
  <si>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</si>
  <si>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</si>
  <si>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</si>
  <si>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</si>
  <si>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</si>
  <si>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</si>
  <si>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</si>
  <si>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</si>
  <si>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</si>
  <si>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</si>
  <si>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</si>
  <si>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</si>
  <si>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</si>
  <si>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</si>
  <si>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</si>
  <si>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</si>
  <si>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</si>
  <si>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</si>
  <si>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</si>
  <si>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</si>
  <si>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</si>
  <si>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</si>
  <si>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</si>
  <si>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</si>
  <si>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</si>
  <si>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</si>
  <si>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</si>
  <si>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</si>
  <si>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</si>
  <si>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</si>
  <si>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</si>
  <si>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</si>
  <si>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</si>
  <si>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</si>
  <si>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</si>
  <si>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</si>
  <si>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</si>
  <si>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</si>
  <si>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</si>
  <si>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</si>
  <si>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</si>
  <si>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</si>
  <si>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</si>
  <si>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</si>
  <si>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</si>
  <si>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</si>
  <si>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</si>
  <si>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</si>
  <si>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</si>
  <si>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</si>
  <si>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</si>
  <si>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</si>
  <si>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</si>
  <si>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</si>
  <si>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</si>
  <si>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</si>
  <si>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</si>
  <si>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</si>
  <si>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</si>
  <si>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</si>
  <si>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</si>
  <si>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</si>
  <si>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</si>
  <si>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</si>
  <si>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</si>
  <si>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</si>
  <si>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</si>
  <si>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</si>
  <si>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</si>
  <si>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</si>
  <si>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</si>
  <si>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</si>
  <si>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</si>
  <si>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</si>
  <si>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</si>
  <si>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</si>
  <si>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</si>
  <si>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</si>
  <si>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</si>
  <si>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</si>
  <si>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</si>
  <si>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</si>
  <si>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</si>
  <si>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</si>
  <si>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</si>
  <si>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</si>
  <si>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</si>
  <si>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</si>
  <si>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</si>
  <si>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</si>
  <si>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</si>
  <si>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</si>
  <si>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</si>
  <si>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</si>
  <si>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</si>
  <si>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</si>
  <si>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</si>
  <si>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</si>
  <si>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</si>
  <si>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</si>
  <si>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</si>
  <si>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</si>
  <si>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</si>
  <si>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</si>
  <si>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</si>
  <si>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</si>
  <si>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</si>
  <si>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</si>
  <si>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</si>
  <si>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</si>
  <si>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</si>
  <si>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</si>
  <si>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</si>
  <si>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</si>
  <si>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</si>
  <si>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</si>
  <si>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</si>
  <si>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</si>
  <si>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</si>
  <si>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</si>
  <si>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</si>
  <si>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</si>
  <si>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</si>
  <si>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</si>
  <si>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</si>
  <si>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</si>
  <si>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</si>
  <si>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</si>
  <si>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</si>
  <si>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</si>
  <si>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</si>
  <si>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</si>
  <si>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</si>
  <si>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</si>
  <si>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</si>
  <si>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</si>
  <si>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</si>
  <si>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</si>
  <si>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</si>
  <si>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</si>
  <si>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</si>
  <si>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</si>
  <si>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</si>
  <si>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</si>
  <si>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</si>
  <si>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</si>
  <si>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</si>
  <si>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</si>
  <si>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</si>
  <si>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</si>
  <si>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</si>
  <si>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</si>
  <si>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</si>
  <si>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</si>
  <si>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</si>
  <si>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</si>
  <si>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</si>
  <si>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</si>
  <si>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</si>
  <si>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</si>
  <si>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</si>
  <si>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</si>
  <si>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</si>
  <si>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</si>
  <si>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</si>
  <si>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</si>
  <si>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</si>
  <si>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</si>
  <si>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</si>
  <si>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</si>
  <si>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</si>
  <si>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</si>
  <si>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</si>
  <si>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</si>
  <si>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</si>
  <si>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</si>
  <si>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</si>
  <si>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</si>
  <si>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</si>
  <si>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</si>
  <si>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</si>
  <si>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</si>
  <si>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</si>
  <si>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</si>
  <si>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</si>
  <si>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</si>
  <si>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</si>
  <si>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</si>
  <si>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</si>
  <si>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</si>
  <si>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</si>
  <si>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</si>
  <si>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</si>
  <si>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</si>
  <si>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</si>
  <si>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</si>
  <si>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</si>
  <si>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</si>
  <si>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</si>
  <si>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</si>
  <si>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</si>
  <si>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</si>
  <si>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</si>
  <si>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</si>
  <si>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</si>
  <si>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</si>
  <si>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</si>
  <si>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</si>
  <si>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</si>
  <si>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</si>
  <si>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</si>
  <si>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</si>
  <si>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</si>
  <si>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</si>
  <si>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</si>
  <si>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</si>
  <si>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</si>
  <si>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</si>
  <si>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</si>
  <si>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</si>
  <si>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</si>
  <si>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</si>
  <si>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</si>
  <si>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</si>
  <si>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</si>
  <si>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</si>
  <si>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</si>
  <si>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</si>
  <si>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</si>
  <si>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</si>
  <si>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</si>
  <si>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</si>
  <si>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</si>
  <si>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</si>
  <si>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</si>
  <si>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</si>
  <si>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</si>
  <si>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</si>
  <si>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</si>
  <si>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</si>
  <si>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</si>
  <si>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</si>
  <si>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</si>
  <si>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</si>
  <si>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</si>
  <si>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</si>
  <si>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</si>
  <si>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</si>
  <si>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</si>
  <si>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</si>
  <si>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</si>
  <si>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</si>
  <si>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</si>
  <si>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</si>
  <si>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</si>
  <si>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</si>
  <si>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</si>
  <si>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</si>
  <si>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</si>
  <si>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</si>
  <si>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</si>
  <si>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</si>
  <si>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</si>
  <si>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</si>
  <si>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</si>
  <si>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</si>
  <si>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</si>
  <si>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</si>
  <si>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</si>
  <si>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</si>
  <si>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</si>
  <si>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</si>
  <si>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</si>
  <si>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</si>
  <si>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</si>
  <si>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</si>
  <si>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</si>
  <si>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</si>
  <si>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</si>
  <si>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</si>
  <si>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</si>
  <si>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</si>
  <si>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</si>
  <si>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</si>
  <si>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</si>
  <si>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</si>
  <si>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</si>
  <si>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</si>
  <si>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</si>
  <si>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</si>
  <si>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</si>
  <si>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</si>
  <si>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</si>
  <si>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</si>
  <si>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</si>
  <si>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</si>
  <si>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</si>
  <si>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</si>
  <si>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</si>
  <si>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</si>
  <si>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</si>
  <si>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</si>
  <si>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</si>
  <si>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</si>
  <si>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</si>
  <si>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</si>
  <si>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</si>
  <si>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</si>
  <si>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</si>
  <si>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</si>
  <si>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</si>
  <si>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</si>
  <si>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</si>
  <si>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</si>
  <si>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</si>
  <si>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</si>
  <si>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</si>
  <si>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</si>
  <si>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</si>
  <si>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</si>
  <si>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</si>
  <si>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</si>
  <si>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</si>
  <si>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</si>
  <si>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</si>
  <si>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</si>
  <si>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</si>
  <si>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</si>
  <si>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</si>
  <si>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</si>
  <si>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</si>
  <si>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</si>
  <si>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</si>
  <si>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</si>
  <si>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</si>
  <si>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</si>
  <si>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</si>
  <si>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</si>
  <si>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</si>
  <si>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</si>
  <si>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</si>
  <si>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</si>
  <si>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</si>
  <si>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</si>
  <si>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</si>
  <si>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</si>
  <si>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</si>
  <si>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</si>
  <si>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</si>
  <si>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</si>
  <si>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</si>
  <si>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</si>
  <si>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</si>
  <si>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</si>
  <si>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</si>
  <si>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</si>
  <si>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</si>
  <si>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</si>
  <si>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</si>
  <si>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</si>
  <si>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</si>
  <si>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</si>
  <si>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</si>
  <si>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</si>
  <si>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</si>
  <si>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</si>
  <si>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</si>
  <si>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</si>
  <si>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</si>
  <si>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</si>
  <si>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</si>
  <si>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</si>
  <si>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</si>
  <si>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</si>
  <si>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</si>
  <si>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</si>
  <si>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</si>
  <si>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</si>
  <si>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</si>
  <si>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</si>
  <si>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</si>
  <si>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</si>
  <si>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</si>
  <si>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</si>
  <si>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</si>
  <si>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</si>
  <si>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</si>
  <si>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</si>
  <si>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</si>
  <si>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</si>
  <si>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</si>
  <si>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</si>
  <si>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</si>
  <si>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</si>
  <si>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</si>
  <si>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</si>
  <si>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</si>
  <si>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</si>
  <si>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</si>
  <si>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</si>
  <si>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</si>
  <si>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</si>
  <si>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</si>
  <si>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</si>
  <si>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</si>
  <si>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</si>
  <si>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</si>
  <si>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</si>
  <si>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</si>
  <si>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</si>
  <si>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</si>
  <si>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</si>
  <si>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</si>
  <si>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</si>
  <si>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</si>
  <si>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</si>
  <si>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</si>
  <si>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</si>
  <si>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</si>
  <si>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</si>
  <si>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</si>
  <si>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</si>
  <si>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</si>
  <si>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</si>
  <si>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</si>
  <si>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</si>
  <si>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</si>
  <si>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</si>
  <si>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</si>
  <si>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</si>
  <si>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</si>
  <si>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</si>
  <si>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</si>
  <si>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</si>
  <si>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</si>
  <si>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</si>
  <si>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</si>
  <si>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</si>
  <si>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</si>
  <si>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</si>
  <si>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</si>
  <si>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</si>
  <si>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</si>
  <si>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</si>
  <si>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</si>
  <si>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</si>
  <si>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</si>
  <si>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</si>
  <si>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</si>
  <si>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</si>
  <si>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</si>
  <si>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</si>
  <si>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</si>
  <si>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</si>
  <si>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</si>
  <si>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</si>
  <si>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</si>
  <si>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</si>
  <si>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</si>
  <si>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</si>
  <si>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</si>
  <si>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</si>
  <si>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</si>
  <si>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</si>
  <si>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</si>
  <si>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</si>
  <si>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</si>
  <si>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</si>
  <si>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</si>
  <si>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</si>
  <si>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</si>
  <si>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</si>
  <si>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</si>
  <si>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</si>
  <si>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</si>
  <si>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</si>
  <si>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</si>
  <si>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</si>
  <si>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</si>
  <si>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</si>
  <si>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</si>
  <si>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</si>
  <si>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</si>
  <si>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</si>
  <si>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</si>
  <si>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</si>
  <si>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</si>
  <si>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</si>
  <si>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</si>
  <si>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</si>
  <si>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</si>
  <si>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</si>
  <si>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</si>
  <si>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</si>
  <si>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</si>
  <si>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</si>
  <si>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</si>
  <si>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</si>
  <si>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</si>
  <si>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</si>
  <si>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</si>
  <si>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</si>
  <si>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</si>
  <si>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</si>
  <si>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</si>
  <si>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</si>
  <si>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</si>
  <si>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</si>
  <si>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</si>
  <si>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</si>
  <si>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</si>
  <si>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</si>
  <si>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</si>
  <si>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</si>
  <si>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</si>
  <si>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</si>
  <si>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</si>
  <si>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</si>
  <si>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</si>
  <si>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</si>
  <si>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</si>
  <si>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</si>
  <si>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</si>
  <si>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</si>
  <si>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</si>
  <si>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</si>
  <si>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</si>
  <si>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</si>
  <si>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</si>
  <si>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</si>
  <si>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</si>
  <si>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</si>
  <si>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</si>
  <si>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</si>
  <si>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</si>
  <si>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</si>
  <si>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</si>
  <si>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</si>
  <si>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</si>
  <si>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</si>
  <si>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</si>
  <si>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</si>
  <si>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</si>
  <si>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</si>
  <si>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</si>
  <si>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</si>
  <si>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</si>
  <si>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</si>
  <si>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</si>
  <si>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</si>
  <si>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</si>
  <si>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</si>
  <si>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</si>
  <si>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</si>
  <si>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</si>
  <si>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</si>
  <si>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</si>
  <si>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</si>
  <si>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</si>
  <si>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</si>
  <si>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</si>
  <si>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</si>
  <si>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</si>
  <si>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</si>
  <si>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</si>
  <si>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</si>
  <si>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</si>
  <si>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</si>
  <si>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</si>
  <si>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</si>
  <si>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</si>
  <si>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</si>
  <si>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</si>
  <si>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</si>
  <si>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</si>
  <si>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</si>
  <si>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</si>
  <si>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</si>
  <si>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</si>
  <si>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</si>
  <si>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</si>
  <si>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</si>
  <si>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</si>
  <si>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</si>
  <si>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</si>
  <si>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</si>
  <si>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</si>
  <si>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</si>
  <si>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</si>
  <si>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</si>
  <si>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</si>
  <si>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</si>
  <si>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</si>
  <si>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</si>
  <si>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</si>
  <si>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</si>
  <si>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</si>
  <si>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</si>
  <si>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</si>
  <si>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</si>
  <si>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</si>
  <si>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</si>
  <si>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</si>
  <si>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</si>
  <si>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</si>
  <si>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</si>
  <si>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</si>
  <si>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</si>
  <si>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</si>
  <si>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</si>
  <si>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</si>
  <si>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</si>
  <si>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</si>
  <si>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</si>
  <si>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</si>
  <si>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</si>
  <si>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</si>
  <si>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</si>
  <si>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</si>
  <si>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</si>
  <si>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</si>
  <si>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</si>
  <si>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</si>
  <si>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</si>
  <si>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</si>
  <si>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</si>
  <si>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</si>
  <si>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</si>
  <si>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</si>
  <si>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</si>
  <si>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</si>
  <si>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</si>
  <si>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</si>
  <si>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</si>
  <si>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</si>
  <si>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</si>
  <si>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</si>
  <si>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</si>
  <si>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</si>
  <si>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</si>
  <si>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</si>
  <si>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</si>
  <si>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</si>
  <si>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</si>
  <si>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</si>
  <si>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</si>
  <si>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</si>
  <si>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</si>
  <si>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</si>
  <si>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</si>
  <si>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</si>
  <si>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</si>
  <si>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</si>
  <si>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</si>
  <si>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</si>
  <si>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</si>
  <si>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</si>
  <si>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</si>
  <si>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</si>
  <si>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</si>
  <si>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</si>
  <si>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</si>
  <si>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</si>
  <si>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</si>
  <si>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</si>
  <si>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</si>
  <si>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</si>
  <si>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</si>
  <si>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</si>
  <si>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</si>
  <si>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</si>
  <si>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</si>
  <si>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</si>
  <si>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</si>
  <si>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</si>
  <si>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</si>
  <si>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</si>
  <si>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</si>
  <si>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</si>
  <si>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</si>
  <si>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</si>
  <si>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</si>
  <si>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</si>
  <si>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</si>
  <si>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</si>
  <si>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</si>
  <si>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</si>
  <si>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</si>
  <si>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</si>
  <si>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</si>
  <si>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</si>
  <si>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</si>
  <si>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</si>
  <si>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</si>
  <si>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</si>
  <si>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</si>
  <si>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</si>
  <si>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</si>
  <si>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</si>
  <si>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</si>
  <si>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</si>
  <si>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</si>
  <si>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</si>
  <si>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</si>
  <si>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</si>
  <si>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</si>
  <si>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</si>
  <si>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</si>
  <si>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</si>
  <si>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</si>
  <si>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</si>
  <si>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</si>
  <si>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</si>
  <si>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</si>
  <si>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</si>
  <si>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</si>
  <si>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</si>
  <si>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</si>
  <si>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</si>
  <si>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</si>
  <si>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</si>
  <si>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</si>
  <si>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</si>
  <si>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</si>
  <si>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</si>
  <si>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</si>
  <si>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</si>
  <si>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</si>
  <si>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</si>
  <si>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</si>
  <si>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</si>
  <si>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</si>
  <si>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</si>
  <si>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</si>
  <si>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</si>
  <si>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</si>
  <si>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</si>
  <si>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</si>
  <si>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</si>
  <si>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</si>
  <si>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</si>
  <si>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</si>
  <si>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</si>
  <si>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</si>
  <si>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</si>
  <si>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</si>
  <si>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</si>
  <si>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</si>
  <si>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</si>
  <si>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</si>
  <si>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</si>
  <si>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</si>
  <si>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</si>
  <si>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</si>
  <si>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</si>
  <si>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</si>
  <si>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</si>
  <si>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</si>
  <si>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</si>
  <si>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</si>
  <si>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</si>
  <si>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</si>
  <si>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</si>
  <si>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</si>
  <si>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</si>
  <si>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</si>
  <si>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</si>
  <si>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</si>
  <si>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</si>
  <si>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</si>
  <si>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</si>
  <si>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</si>
  <si>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</si>
  <si>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</si>
  <si>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</si>
  <si>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</si>
  <si>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</si>
  <si>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</si>
  <si>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</si>
  <si>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</si>
  <si>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</si>
  <si>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</si>
  <si>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</si>
  <si>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</si>
  <si>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</si>
  <si>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</si>
  <si>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</si>
  <si>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</si>
  <si>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</si>
  <si>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</si>
  <si>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</si>
  <si>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</si>
  <si>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</si>
  <si>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</si>
  <si>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</si>
  <si>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</si>
  <si>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</si>
  <si>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</si>
  <si>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</si>
  <si>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</si>
  <si>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</si>
  <si>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</si>
  <si>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</si>
  <si>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</si>
  <si>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</si>
  <si>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</si>
  <si>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</si>
  <si>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</si>
  <si>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</si>
  <si>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</si>
  <si>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</si>
  <si>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</si>
  <si>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</si>
  <si>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</si>
  <si>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</si>
  <si>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</si>
  <si>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</si>
  <si>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</si>
  <si>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</si>
  <si>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</si>
  <si>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</si>
  <si>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</si>
  <si>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</si>
  <si>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</si>
  <si>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</si>
  <si>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</si>
  <si>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</si>
  <si>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</si>
  <si>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</si>
  <si>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</si>
  <si>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</si>
  <si>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</si>
  <si>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</si>
  <si>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</si>
  <si>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</si>
  <si>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</si>
  <si>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</si>
  <si>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</si>
  <si>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</si>
  <si>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</si>
  <si>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</si>
  <si>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</si>
  <si>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</si>
  <si>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</si>
  <si>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</si>
  <si>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</si>
  <si>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</si>
  <si>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</si>
  <si>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</si>
  <si>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</si>
  <si>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</si>
  <si>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</si>
  <si>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</si>
  <si>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</si>
  <si>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</si>
  <si>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</si>
  <si>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</si>
  <si>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</si>
  <si>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</si>
  <si>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</si>
  <si>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</si>
  <si>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</si>
  <si>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</si>
  <si>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</si>
  <si>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</si>
  <si>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</si>
  <si>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</si>
  <si>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</si>
  <si>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</si>
  <si>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</si>
  <si>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</si>
  <si>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</si>
  <si>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</si>
  <si>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</si>
  <si>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</si>
  <si>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</si>
  <si>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</si>
  <si>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</si>
  <si>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</si>
  <si>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</si>
  <si>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</si>
  <si>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</si>
  <si>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</si>
  <si>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</si>
  <si>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</si>
  <si>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</si>
  <si>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</si>
  <si>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</si>
  <si>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</si>
  <si>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</si>
  <si>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</si>
  <si>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</si>
  <si>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</si>
  <si>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</si>
  <si>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</si>
  <si>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</si>
  <si>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</si>
  <si>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</si>
  <si>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</si>
  <si>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</si>
  <si>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</si>
  <si>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</si>
  <si>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</si>
  <si>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</si>
  <si>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</si>
  <si>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</si>
  <si>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</si>
  <si>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</si>
  <si>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</si>
  <si>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</si>
  <si>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</si>
  <si>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</si>
  <si>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</si>
  <si>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</si>
  <si>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</si>
  <si>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</si>
  <si>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</si>
  <si>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</si>
  <si>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</si>
  <si>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</si>
  <si>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</si>
  <si>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</si>
  <si>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</si>
  <si>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</si>
  <si>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</si>
  <si>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</si>
  <si>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</si>
  <si>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</si>
  <si>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</si>
  <si>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</si>
  <si>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</si>
  <si>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</si>
  <si>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</si>
  <si>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</si>
  <si>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</si>
  <si>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</si>
  <si>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</si>
  <si>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</si>
  <si>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</si>
  <si>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</si>
  <si>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</si>
  <si>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</si>
  <si>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</si>
  <si>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</si>
  <si>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</si>
  <si>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</si>
  <si>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</si>
  <si>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</si>
  <si>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</si>
  <si>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</si>
  <si>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</si>
  <si>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</si>
  <si>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</si>
  <si>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</si>
  <si>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</si>
  <si>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</si>
  <si>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</si>
  <si>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</si>
  <si>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</si>
  <si>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</si>
  <si>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</si>
  <si>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</si>
  <si>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</si>
  <si>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</si>
  <si>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</si>
  <si>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</si>
  <si>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</si>
  <si>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</si>
  <si>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</si>
  <si>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</si>
  <si>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</si>
  <si>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</si>
  <si>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</si>
  <si>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</si>
  <si>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</si>
  <si>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</si>
  <si>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</si>
  <si>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</si>
  <si>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</si>
  <si>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</si>
  <si>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</si>
  <si>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</si>
  <si>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</si>
  <si>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</si>
  <si>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</si>
  <si>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</si>
  <si>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</si>
  <si>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</si>
  <si>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</si>
  <si>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</si>
  <si>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</si>
  <si>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</si>
  <si>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</si>
  <si>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</si>
  <si>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</si>
  <si>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</si>
  <si>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</si>
  <si>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</si>
  <si>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</si>
  <si>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</si>
  <si>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</si>
  <si>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</si>
  <si>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</si>
  <si>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</si>
  <si>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</si>
  <si>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</si>
  <si>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</si>
  <si>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</si>
  <si>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</si>
  <si>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</si>
  <si>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</si>
  <si>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</si>
  <si>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</si>
  <si>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</si>
  <si>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</si>
  <si>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</si>
  <si>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</si>
  <si>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</si>
  <si>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</si>
  <si>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</si>
  <si>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</si>
  <si>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</si>
  <si>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</si>
  <si>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</si>
  <si>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</si>
  <si>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</si>
  <si>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</si>
  <si>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</si>
  <si>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</si>
  <si>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</si>
  <si>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</si>
  <si>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</si>
  <si>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</si>
  <si>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</si>
  <si>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</si>
  <si>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</si>
  <si>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</si>
  <si>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</si>
  <si>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</si>
  <si>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</si>
  <si>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</si>
  <si>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</si>
  <si>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</si>
  <si>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</si>
  <si>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</si>
  <si>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</si>
  <si>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</si>
  <si>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</si>
  <si>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</si>
  <si>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</si>
  <si>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</si>
  <si>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</si>
  <si>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</si>
  <si>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</si>
  <si>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</si>
  <si>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</si>
  <si>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</si>
  <si>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</si>
  <si>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</si>
  <si>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</si>
  <si>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</si>
  <si>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</si>
  <si>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</si>
  <si>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</si>
  <si>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</si>
  <si>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</si>
  <si>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</si>
  <si>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</si>
  <si>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</si>
  <si>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</si>
  <si>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</si>
  <si>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</si>
  <si>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</si>
  <si>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</si>
  <si>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</si>
  <si>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</si>
  <si>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</si>
  <si>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</si>
  <si>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</si>
  <si>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</si>
  <si>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</si>
  <si>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</si>
  <si>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</si>
  <si>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</si>
  <si>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</si>
  <si>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</si>
  <si>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</si>
  <si>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</si>
  <si>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</si>
  <si>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</si>
  <si>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</si>
  <si>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</si>
  <si>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</si>
  <si>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</si>
  <si>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</si>
  <si>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</si>
  <si>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</si>
  <si>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</si>
  <si>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</si>
  <si>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</si>
  <si>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</si>
  <si>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</si>
  <si>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</si>
  <si>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</si>
  <si>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</si>
  <si>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</si>
  <si>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</si>
  <si>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</si>
  <si>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</si>
  <si>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</si>
  <si>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</si>
  <si>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</si>
  <si>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</si>
  <si>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</si>
  <si>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</si>
  <si>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</si>
  <si>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</si>
  <si>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</si>
  <si>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</si>
  <si>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</si>
  <si>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</si>
  <si>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</si>
  <si>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</si>
  <si>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</si>
  <si>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</si>
  <si>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</si>
  <si>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</si>
  <si>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</si>
  <si>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</si>
  <si>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</si>
  <si>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</si>
  <si>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</si>
  <si>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</si>
  <si>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</si>
  <si>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</si>
  <si>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</si>
  <si>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</si>
  <si>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</si>
  <si>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</si>
  <si>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</si>
  <si>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</si>
  <si>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</si>
  <si>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</si>
  <si>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</si>
  <si>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</si>
  <si>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</si>
  <si>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</si>
  <si>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</si>
  <si>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</si>
  <si>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</si>
  <si>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</si>
  <si>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</si>
  <si>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</si>
  <si>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</si>
  <si>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</si>
  <si>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</si>
  <si>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</si>
  <si>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</si>
  <si>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</si>
  <si>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</si>
  <si>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</si>
  <si>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</si>
  <si>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</si>
  <si>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</si>
  <si>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</si>
  <si>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</si>
  <si>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</si>
  <si>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</si>
  <si>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</si>
  <si>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</si>
  <si>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</si>
  <si>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</si>
  <si>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</si>
  <si>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</si>
  <si>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</si>
  <si>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</si>
  <si>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</si>
  <si>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</si>
  <si>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</si>
  <si>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</si>
  <si>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</si>
  <si>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</si>
  <si>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</si>
  <si>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</si>
  <si>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</si>
  <si>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</si>
  <si>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</si>
  <si>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</si>
  <si>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</si>
  <si>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</si>
  <si>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</si>
  <si>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</si>
  <si>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</si>
  <si>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</si>
  <si>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</si>
  <si>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</si>
  <si>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</si>
  <si>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</si>
  <si>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</si>
  <si>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</si>
  <si>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</si>
  <si>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</si>
  <si>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</si>
  <si>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</si>
  <si>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</si>
  <si>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</si>
  <si>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</si>
  <si>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</si>
  <si>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</si>
  <si>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</si>
  <si>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</si>
  <si>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</si>
  <si>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</si>
  <si>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</si>
  <si>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</si>
  <si>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</si>
  <si>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</si>
  <si>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</si>
  <si>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</si>
  <si>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</si>
  <si>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</si>
  <si>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</si>
  <si>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</si>
  <si>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</si>
  <si>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</si>
  <si>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</si>
  <si>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</si>
  <si>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</si>
  <si>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</si>
  <si>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</si>
  <si>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</si>
  <si>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</si>
  <si>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</si>
  <si>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</si>
  <si>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</si>
  <si>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</si>
  <si>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</si>
  <si>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</si>
  <si>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</si>
  <si>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</si>
  <si>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</si>
  <si>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</si>
  <si>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</si>
  <si>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</si>
  <si>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</si>
  <si>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</si>
  <si>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</si>
  <si>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</si>
  <si>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</si>
  <si>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</si>
  <si>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</si>
  <si>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</si>
  <si>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</si>
  <si>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</si>
  <si>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</si>
  <si>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</si>
  <si>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</si>
  <si>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</si>
  <si>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</si>
  <si>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</si>
  <si>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</si>
  <si>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</si>
  <si>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</si>
  <si>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</si>
  <si>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</si>
  <si>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</si>
  <si>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</si>
  <si>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</si>
  <si>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</si>
  <si>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</si>
  <si>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</si>
  <si>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</si>
  <si>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</si>
  <si>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</si>
  <si>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</si>
  <si>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</si>
  <si>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</si>
  <si>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</si>
  <si>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</si>
  <si>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</si>
  <si>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</si>
  <si>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</si>
  <si>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</si>
  <si>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</si>
  <si>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</si>
  <si>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</si>
  <si>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</si>
  <si>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</si>
  <si>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</si>
  <si>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</si>
  <si>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</si>
  <si>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</si>
  <si>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</si>
  <si>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</si>
  <si>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</si>
  <si>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</si>
  <si>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</si>
  <si>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</si>
  <si>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</si>
  <si>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</si>
  <si>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</si>
  <si>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</si>
  <si>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</si>
  <si>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</si>
  <si>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</si>
  <si>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</si>
  <si>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</si>
  <si>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</si>
  <si>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</si>
  <si>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</si>
  <si>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</si>
  <si>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</si>
  <si>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</si>
  <si>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</si>
  <si>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</si>
  <si>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</si>
  <si>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</si>
  <si>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</si>
  <si>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</si>
  <si>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</si>
  <si>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</si>
  <si>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</si>
  <si>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</si>
  <si>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</si>
  <si>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</si>
  <si>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</si>
  <si>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</si>
  <si>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</si>
  <si>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</si>
  <si>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</si>
  <si>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</si>
  <si>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</si>
  <si>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</si>
  <si>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</si>
  <si>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</si>
  <si>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</si>
  <si>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</si>
  <si>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</si>
  <si>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</si>
  <si>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</si>
  <si>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</si>
  <si>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</si>
  <si>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</si>
  <si>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</si>
  <si>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</si>
  <si>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</si>
  <si>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</si>
  <si>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</si>
  <si>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</si>
  <si>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</si>
  <si>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</si>
  <si>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</si>
  <si>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</si>
  <si>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</si>
  <si>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</si>
  <si>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</si>
  <si>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</si>
  <si>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</si>
  <si>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</si>
  <si>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</si>
  <si>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</si>
  <si>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</si>
  <si>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</si>
  <si>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</si>
  <si>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</si>
  <si>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</si>
  <si>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</si>
  <si>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</si>
  <si>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</si>
  <si>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</si>
  <si>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</si>
  <si>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</si>
  <si>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</si>
  <si>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</si>
  <si>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</si>
  <si>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</si>
  <si>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</si>
  <si>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</si>
  <si>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</si>
  <si>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</si>
  <si>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</si>
  <si>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</si>
  <si>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</si>
  <si>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</si>
  <si>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</si>
  <si>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</si>
  <si>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</si>
  <si>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</si>
  <si>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</si>
  <si>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</si>
  <si>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</si>
  <si>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</si>
  <si>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</si>
  <si>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</si>
  <si>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</si>
  <si>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</si>
  <si>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</si>
  <si>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</si>
  <si>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</si>
  <si>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</si>
  <si>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</si>
  <si>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</si>
  <si>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</si>
  <si>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</si>
  <si>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</si>
  <si>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</si>
  <si>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</si>
  <si>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</si>
  <si>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</si>
  <si>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</si>
  <si>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</si>
  <si>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</si>
  <si>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</si>
  <si>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</si>
  <si>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</si>
  <si>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</si>
  <si>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</si>
  <si>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</si>
  <si>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</si>
  <si>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</si>
  <si>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</si>
  <si>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</si>
  <si>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</si>
  <si>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</si>
  <si>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</si>
  <si>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</si>
  <si>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</si>
  <si>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</si>
  <si>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</si>
  <si>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</si>
  <si>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</si>
  <si>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</si>
  <si>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</si>
  <si>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</si>
  <si>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</si>
  <si>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</si>
  <si>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</si>
  <si>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</si>
  <si>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</si>
  <si>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</si>
  <si>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</si>
  <si>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</si>
  <si>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</si>
  <si>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</si>
  <si>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</si>
  <si>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</si>
  <si>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</si>
  <si>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</si>
  <si>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</si>
  <si>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</si>
  <si>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</si>
  <si>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</si>
  <si>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</si>
  <si>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</si>
  <si>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</si>
  <si>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</si>
  <si>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</si>
  <si>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</si>
  <si>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</si>
  <si>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</si>
  <si>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</si>
  <si>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</si>
  <si>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</si>
  <si>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</si>
  <si>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</si>
  <si>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</si>
  <si>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</si>
  <si>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</si>
  <si>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</si>
  <si>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</si>
  <si>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</si>
  <si>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</si>
  <si>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</si>
  <si>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</si>
  <si>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</si>
  <si>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</si>
  <si>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</si>
  <si>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</si>
  <si>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</si>
  <si>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</si>
  <si>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</si>
  <si>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</si>
  <si>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</si>
  <si>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</si>
  <si>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</si>
  <si>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</si>
  <si>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</si>
  <si>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</si>
  <si>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</si>
  <si>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</si>
  <si>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</si>
  <si>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</si>
  <si>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</si>
  <si>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</si>
  <si>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</si>
  <si>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</si>
  <si>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</si>
  <si>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</si>
  <si>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</si>
  <si>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</si>
  <si>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</si>
  <si>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</si>
  <si>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</si>
  <si>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</si>
  <si>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</si>
  <si>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</si>
  <si>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</si>
  <si>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</si>
  <si>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</si>
  <si>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</si>
  <si>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</si>
  <si>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</si>
  <si>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</si>
  <si>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</si>
  <si>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</si>
  <si>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</si>
  <si>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</si>
  <si>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</si>
  <si>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</si>
  <si>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</si>
  <si>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</si>
  <si>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</si>
  <si>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</si>
  <si>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</si>
  <si>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</si>
  <si>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</si>
  <si>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</si>
  <si>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</si>
  <si>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</si>
  <si>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</si>
  <si>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</si>
  <si>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</si>
  <si>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</si>
  <si>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</si>
  <si>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</si>
  <si>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</si>
  <si>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</si>
  <si>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</si>
  <si>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</si>
  <si>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</si>
  <si>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</si>
  <si>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</si>
  <si>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</si>
  <si>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</si>
  <si>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</si>
  <si>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</si>
  <si>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</si>
  <si>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</si>
  <si>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</si>
  <si>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</si>
  <si>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</si>
  <si>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</si>
  <si>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</si>
  <si>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</si>
  <si>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</si>
  <si>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</si>
  <si>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</si>
  <si>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</si>
  <si>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</si>
  <si>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</si>
  <si>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</si>
  <si>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</si>
  <si>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</si>
  <si>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</si>
  <si>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</si>
  <si>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</si>
  <si>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</si>
  <si>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</si>
  <si>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</si>
  <si>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</si>
  <si>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</si>
  <si>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</si>
  <si>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</si>
  <si>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</si>
  <si>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</si>
  <si>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</si>
  <si>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</si>
  <si>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</si>
  <si>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</si>
  <si>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</si>
  <si>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</si>
  <si>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</si>
  <si>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</si>
  <si>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</si>
  <si>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</si>
  <si>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</si>
  <si>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</si>
  <si>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</si>
  <si>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</si>
  <si>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</si>
  <si>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</si>
  <si>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</si>
  <si>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</si>
  <si>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</si>
  <si>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</si>
  <si>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</si>
  <si>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</si>
  <si>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</si>
  <si>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</si>
  <si>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</si>
  <si>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</si>
  <si>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</si>
  <si>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</si>
  <si>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</si>
  <si>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</si>
  <si>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</si>
  <si>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</si>
  <si>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</si>
  <si>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</si>
  <si>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</si>
  <si>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</si>
  <si>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</si>
  <si>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</si>
  <si>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</si>
  <si>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</si>
  <si>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</si>
  <si>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</si>
  <si>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</si>
  <si>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</si>
  <si>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</si>
  <si>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</si>
  <si>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</si>
  <si>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</si>
  <si>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</si>
  <si>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</si>
  <si>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</si>
  <si>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</si>
  <si>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</si>
  <si>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</si>
  <si>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</si>
  <si>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</si>
  <si>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</si>
  <si>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</si>
  <si>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</si>
  <si>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</si>
  <si>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</si>
  <si>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</si>
  <si>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</si>
  <si>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</si>
  <si>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</si>
  <si>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</si>
  <si>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</si>
  <si>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</si>
  <si>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</si>
  <si>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</si>
  <si>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</si>
  <si>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</si>
  <si>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</si>
  <si>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</si>
  <si>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</si>
  <si>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</si>
  <si>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</si>
  <si>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</si>
  <si>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</si>
  <si>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</si>
  <si>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</si>
  <si>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</si>
  <si>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</si>
  <si>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</si>
  <si>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</si>
  <si>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</si>
  <si>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</si>
  <si>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</si>
  <si>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</si>
  <si>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</si>
  <si>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</si>
  <si>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</si>
  <si>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</si>
  <si>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</si>
  <si>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</si>
  <si>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</si>
  <si>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</si>
  <si>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</si>
  <si>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</si>
  <si>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</si>
  <si>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</si>
  <si>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</si>
  <si>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</si>
  <si>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</si>
  <si>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</si>
  <si>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</si>
  <si>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</si>
  <si>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</si>
  <si>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</si>
  <si>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</si>
  <si>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</si>
  <si>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</si>
  <si>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</si>
  <si>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</si>
  <si>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</si>
  <si>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</si>
  <si>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</si>
  <si>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</si>
  <si>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</si>
  <si>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</si>
  <si>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</si>
  <si>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</si>
  <si>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</si>
  <si>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</si>
  <si>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</si>
  <si>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</si>
  <si>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</si>
  <si>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</si>
  <si>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</si>
  <si>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</si>
  <si>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</si>
  <si>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</si>
  <si>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</si>
  <si>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</si>
  <si>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</si>
  <si>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</si>
  <si>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</si>
  <si>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</si>
  <si>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</si>
  <si>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</si>
  <si>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</si>
  <si>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</si>
  <si>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</si>
  <si>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</si>
  <si>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</si>
  <si>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</si>
  <si>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</si>
  <si>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</si>
  <si>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</si>
  <si>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</si>
  <si>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</si>
  <si>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</si>
  <si>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</si>
  <si>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</si>
  <si>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</si>
  <si>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</si>
  <si>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</si>
  <si>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</si>
  <si>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</si>
  <si>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</si>
  <si>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</si>
  <si>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</si>
  <si>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</si>
  <si>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</si>
  <si>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</si>
  <si>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</si>
  <si>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</si>
  <si>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</si>
  <si>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</si>
  <si>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</si>
  <si>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</si>
  <si>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</si>
  <si>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</si>
  <si>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</si>
  <si>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</si>
  <si>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</si>
  <si>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</si>
  <si>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</si>
  <si>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</si>
  <si>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</si>
  <si>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</si>
  <si>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</si>
  <si>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</si>
  <si>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</si>
  <si>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</si>
  <si>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</si>
  <si>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</si>
  <si>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</si>
  <si>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</si>
  <si>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</si>
  <si>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</si>
  <si>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</si>
  <si>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</si>
  <si>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</si>
  <si>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</si>
  <si>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</si>
  <si>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</si>
  <si>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</si>
  <si>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</si>
  <si>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</si>
  <si>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</si>
  <si>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</si>
  <si>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</si>
  <si>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</si>
  <si>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</si>
  <si>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</si>
  <si>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</si>
  <si>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</si>
  <si>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</si>
  <si>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</si>
  <si>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</si>
  <si>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</si>
  <si>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</si>
  <si>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</si>
  <si>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</si>
  <si>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</si>
  <si>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</si>
  <si>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</si>
  <si>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</si>
  <si>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</si>
  <si>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</si>
  <si>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</si>
  <si>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</si>
  <si>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</si>
  <si>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</si>
  <si>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</si>
  <si>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</si>
  <si>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</si>
  <si>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</si>
  <si>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</si>
  <si>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</si>
  <si>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</si>
  <si>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</si>
  <si>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</si>
  <si>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</si>
  <si>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</si>
  <si>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</si>
  <si>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</si>
  <si>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</si>
  <si>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</si>
  <si>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</si>
  <si>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</si>
  <si>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</si>
  <si>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</si>
  <si>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</si>
  <si>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</si>
  <si>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</si>
  <si>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</si>
  <si>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</si>
  <si>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</si>
  <si>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</si>
  <si>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</si>
  <si>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</si>
  <si>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</si>
  <si>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</si>
  <si>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</si>
  <si>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</si>
  <si>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</si>
  <si>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</si>
  <si>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</si>
  <si>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</si>
  <si>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</si>
  <si>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</si>
  <si>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</si>
  <si>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</si>
  <si>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</si>
  <si>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</si>
  <si>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</si>
  <si>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</si>
  <si>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</si>
  <si>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</si>
  <si>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</si>
  <si>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</si>
  <si>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</si>
  <si>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</si>
  <si>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</si>
  <si>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</si>
  <si>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</si>
  <si>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</si>
  <si>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</si>
  <si>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</si>
  <si>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</si>
  <si>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</si>
  <si>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</si>
  <si>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</si>
  <si>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</si>
  <si>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</si>
  <si>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</si>
  <si>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</si>
  <si>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</si>
  <si>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</si>
  <si>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</si>
  <si>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</si>
  <si>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</si>
  <si>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</si>
  <si>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</si>
  <si>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</si>
  <si>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</si>
  <si>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</si>
  <si>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</si>
  <si>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</si>
  <si>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</si>
  <si>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</si>
  <si>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</si>
  <si>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</si>
  <si>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</si>
  <si>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</si>
  <si>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</si>
  <si>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</si>
  <si>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</si>
  <si>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</si>
  <si>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</si>
  <si>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</si>
  <si>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</si>
  <si>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</si>
  <si>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</si>
  <si>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</si>
  <si>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</si>
  <si>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</si>
  <si>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</si>
  <si>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</si>
  <si>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</si>
  <si>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</si>
  <si>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</si>
  <si>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</si>
  <si>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</si>
  <si>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</si>
  <si>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</si>
  <si>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</si>
  <si>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</si>
  <si>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</si>
  <si>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</si>
  <si>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</si>
  <si>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</si>
  <si>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</si>
  <si>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</si>
  <si>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</si>
  <si>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</si>
  <si>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</si>
  <si>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</si>
  <si>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</si>
  <si>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</si>
  <si>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</si>
  <si>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</si>
  <si>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</si>
  <si>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</si>
  <si>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</si>
  <si>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</si>
  <si>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</si>
  <si>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</si>
  <si>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</si>
  <si>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</si>
  <si>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</si>
  <si>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</si>
  <si>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</si>
  <si>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</si>
  <si>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</si>
  <si>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</si>
  <si>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</si>
  <si>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</si>
  <si>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</si>
  <si>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</si>
  <si>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</si>
  <si>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</si>
  <si>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</si>
  <si>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</si>
  <si>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</si>
  <si>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</si>
  <si>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</si>
  <si>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</si>
  <si>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</si>
  <si>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</si>
  <si>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</si>
  <si>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</si>
  <si>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</si>
  <si>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</si>
  <si>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</si>
  <si>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</si>
  <si>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</si>
  <si>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</si>
  <si>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</si>
  <si>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</si>
  <si>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</si>
  <si>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</si>
  <si>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</si>
  <si>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</si>
  <si>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</si>
  <si>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</si>
  <si>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</si>
  <si>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</si>
  <si>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</si>
  <si>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</si>
  <si>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</si>
  <si>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</si>
  <si>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</si>
  <si>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</si>
  <si>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</si>
  <si>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</si>
  <si>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</si>
  <si>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</si>
  <si>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</si>
  <si>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</si>
  <si>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</si>
  <si>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</si>
  <si>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</si>
  <si>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</si>
  <si>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</si>
  <si>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</si>
  <si>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</si>
  <si>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</si>
  <si>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</si>
  <si>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</si>
  <si>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</si>
  <si>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</si>
  <si>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</si>
  <si>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</si>
  <si>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</si>
  <si>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</si>
  <si>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</si>
  <si>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</si>
  <si>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</si>
  <si>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</si>
  <si>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</si>
  <si>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</si>
  <si>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</si>
  <si>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</si>
  <si>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</si>
  <si>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</si>
  <si>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</si>
  <si>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</si>
  <si>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</si>
  <si>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</si>
  <si>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</si>
  <si>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</si>
  <si>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</si>
  <si>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</si>
  <si>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</si>
  <si>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</si>
  <si>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</si>
  <si>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</si>
  <si>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</si>
  <si>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</si>
  <si>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</si>
  <si>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</si>
  <si>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</si>
  <si>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</si>
  <si>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</si>
  <si>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</si>
  <si>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</si>
  <si>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</si>
  <si>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</si>
  <si>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</si>
  <si>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</si>
  <si>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</si>
  <si>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</si>
  <si>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</si>
  <si>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</si>
  <si>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</si>
  <si>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</si>
  <si>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</si>
  <si>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</si>
  <si>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</si>
  <si>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</si>
  <si>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</si>
  <si>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</si>
  <si>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</si>
  <si>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</si>
  <si>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</si>
  <si>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</si>
  <si>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</si>
  <si>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</si>
  <si>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</si>
  <si>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</si>
  <si>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</si>
  <si>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</si>
  <si>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</si>
  <si>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</si>
  <si>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</si>
  <si>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</si>
  <si>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</si>
  <si>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</si>
  <si>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</si>
  <si>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</si>
  <si>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</si>
  <si>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</si>
  <si>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</si>
  <si>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</si>
  <si>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</si>
  <si>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</si>
  <si>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</si>
  <si>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</si>
  <si>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</si>
  <si>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</si>
  <si>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</si>
  <si>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</si>
  <si>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</si>
  <si>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</si>
  <si>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</si>
  <si>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</si>
  <si>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</si>
  <si>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</si>
  <si>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</si>
  <si>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</si>
  <si>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</si>
  <si>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</si>
  <si>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</si>
  <si>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</si>
  <si>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</si>
  <si>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</si>
  <si>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</si>
  <si>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</si>
  <si>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</si>
  <si>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</si>
  <si>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</si>
  <si>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</si>
  <si>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</si>
  <si>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</si>
  <si>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</si>
  <si>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</si>
  <si>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</si>
  <si>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</si>
  <si>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</si>
  <si>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</si>
  <si>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</si>
  <si>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</si>
  <si>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</si>
  <si>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</si>
  <si>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</si>
  <si>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</si>
  <si>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</si>
  <si>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</si>
  <si>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</si>
  <si>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</si>
  <si>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</si>
  <si>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</si>
  <si>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</si>
  <si>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</si>
  <si>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</si>
  <si>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</si>
  <si>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</si>
  <si>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</si>
  <si>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</si>
  <si>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</si>
  <si>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</si>
  <si>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</si>
  <si>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</si>
  <si>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</si>
  <si>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</si>
  <si>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</si>
  <si>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</si>
  <si>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</si>
  <si>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</si>
  <si>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</si>
  <si>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</si>
  <si>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</si>
  <si>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</si>
  <si>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</si>
  <si>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</si>
  <si>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</si>
  <si>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</si>
  <si>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</si>
  <si>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</si>
  <si>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</si>
  <si>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</si>
  <si>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</si>
  <si>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</si>
  <si>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</si>
  <si>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</si>
  <si>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</si>
  <si>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</si>
  <si>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</si>
  <si>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</si>
  <si>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</si>
  <si>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</si>
  <si>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</si>
  <si>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</si>
  <si>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</si>
  <si>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</si>
  <si>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</si>
  <si>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</si>
  <si>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</si>
  <si>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</si>
  <si>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</si>
  <si>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</si>
  <si>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</si>
  <si>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</si>
  <si>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</si>
  <si>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</si>
  <si>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</si>
  <si>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</si>
  <si>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</si>
  <si>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</si>
  <si>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</si>
  <si>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</si>
  <si>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</si>
  <si>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</si>
  <si>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</si>
  <si>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</si>
  <si>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</si>
  <si>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</si>
  <si>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</si>
  <si>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</si>
  <si>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</si>
  <si>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</si>
  <si>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</si>
  <si>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</si>
  <si>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</si>
  <si>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</si>
  <si>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</si>
  <si>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</si>
  <si>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</si>
  <si>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</si>
  <si>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</si>
  <si>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</si>
  <si>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</si>
  <si>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</si>
  <si>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</si>
  <si>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</si>
  <si>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</si>
  <si>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</si>
  <si>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</si>
  <si>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</si>
  <si>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</si>
  <si>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</si>
  <si>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</si>
  <si>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</si>
  <si>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</si>
  <si>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</si>
  <si>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</si>
  <si>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</si>
  <si>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</si>
  <si>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</si>
  <si>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</si>
  <si>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</si>
  <si>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</si>
  <si>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</si>
  <si>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</si>
  <si>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</si>
  <si>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</si>
  <si>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</si>
  <si>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</si>
  <si>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</si>
  <si>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</si>
  <si>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</si>
  <si>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</si>
  <si>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</si>
  <si>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</si>
  <si>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</si>
  <si>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</si>
  <si>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</si>
  <si>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</si>
  <si>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</si>
  <si>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</si>
  <si>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</si>
  <si>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</si>
  <si>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</si>
  <si>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</si>
  <si>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</si>
  <si>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</si>
  <si>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</si>
  <si>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</si>
  <si>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</si>
  <si>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</si>
  <si>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</si>
  <si>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</si>
  <si>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</si>
  <si>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</si>
  <si>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</si>
  <si>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</si>
  <si>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</si>
  <si>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</si>
  <si>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</si>
  <si>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</si>
  <si>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</si>
  <si>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</si>
  <si>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</si>
  <si>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</si>
  <si>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</si>
  <si>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</si>
  <si>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</si>
  <si>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</si>
  <si>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</si>
  <si>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</si>
  <si>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</si>
  <si>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</si>
  <si>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</si>
  <si>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</si>
  <si>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</si>
  <si>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</si>
  <si>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</si>
  <si>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</si>
  <si>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</si>
  <si>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</si>
  <si>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</si>
  <si>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</si>
  <si>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</si>
  <si>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</si>
  <si>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</si>
  <si>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</si>
  <si>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</si>
  <si>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</si>
  <si>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</si>
  <si>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</si>
  <si>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</si>
  <si>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</si>
  <si>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</si>
  <si>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</si>
  <si>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</si>
  <si>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</si>
  <si>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</si>
  <si>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</si>
  <si>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</si>
  <si>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</si>
  <si>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</si>
  <si>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</si>
  <si>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</si>
  <si>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</si>
  <si>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</si>
  <si>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</si>
  <si>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</si>
  <si>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</si>
  <si>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</si>
  <si>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</si>
  <si>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</si>
  <si>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</si>
  <si>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</si>
  <si>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</si>
  <si>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</si>
  <si>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</si>
  <si>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</si>
  <si>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</si>
  <si>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</si>
  <si>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</si>
  <si>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</si>
  <si>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</si>
  <si>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</si>
  <si>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</si>
  <si>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</si>
  <si>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</si>
  <si>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</si>
  <si>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</si>
  <si>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</si>
  <si>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</si>
  <si>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</si>
  <si>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</si>
  <si>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</si>
  <si>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</si>
  <si>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</si>
  <si>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</si>
  <si>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</si>
  <si>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</si>
  <si>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</si>
  <si>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</si>
  <si>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</si>
  <si>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</si>
  <si>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</si>
  <si>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</si>
  <si>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</si>
  <si>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</si>
  <si>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</si>
  <si>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</si>
  <si>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</si>
  <si>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</si>
  <si>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</si>
  <si>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</si>
  <si>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</si>
  <si>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</si>
  <si>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</si>
  <si>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</si>
  <si>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</si>
  <si>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</si>
  <si>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</si>
  <si>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</si>
  <si>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</si>
  <si>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</si>
  <si>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</si>
  <si>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</si>
  <si>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</si>
  <si>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</si>
  <si>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</si>
  <si>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</si>
  <si>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</si>
  <si>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</si>
  <si>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</si>
  <si>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</si>
  <si>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</si>
  <si>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</si>
  <si>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</si>
  <si>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</si>
  <si>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</si>
  <si>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</si>
  <si>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</si>
  <si>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</si>
  <si>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</si>
  <si>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</si>
  <si>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</si>
  <si>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</si>
  <si>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</si>
  <si>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</si>
  <si>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</si>
  <si>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</si>
  <si>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</si>
  <si>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</si>
  <si>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</si>
  <si>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</si>
  <si>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</si>
  <si>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</si>
  <si>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</si>
  <si>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</si>
  <si>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</si>
  <si>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</si>
  <si>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</si>
  <si>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</si>
  <si>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</si>
  <si>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</si>
  <si>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</si>
  <si>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</si>
  <si>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</si>
  <si>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</si>
  <si>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</si>
  <si>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</si>
  <si>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</si>
  <si>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</si>
  <si>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</si>
  <si>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</si>
  <si>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</si>
  <si>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</si>
  <si>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</si>
  <si>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</si>
  <si>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</si>
  <si>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</si>
  <si>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</si>
  <si>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</si>
  <si>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</si>
  <si>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</si>
  <si>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</si>
  <si>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</si>
  <si>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</si>
  <si>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</si>
  <si>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</si>
  <si>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</si>
  <si>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</si>
  <si>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</si>
  <si>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</si>
  <si>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</si>
  <si>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</si>
  <si>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</si>
  <si>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</si>
  <si>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</si>
  <si>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</si>
  <si>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</si>
  <si>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</si>
  <si>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</si>
  <si>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</si>
  <si>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</si>
  <si>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</si>
  <si>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</si>
  <si>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</si>
  <si>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</si>
  <si>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</si>
  <si>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</si>
  <si>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</si>
  <si>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</si>
  <si>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</si>
  <si>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</si>
  <si>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</si>
  <si>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</si>
  <si>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</si>
  <si>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</si>
  <si>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</si>
  <si>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</si>
  <si>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</si>
  <si>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</si>
  <si>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</si>
  <si>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</si>
  <si>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</si>
  <si>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</si>
  <si>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</si>
  <si>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</si>
  <si>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</si>
  <si>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</si>
  <si>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</si>
  <si>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</si>
  <si>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</si>
  <si>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</si>
  <si>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</si>
  <si>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</si>
  <si>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</si>
  <si>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</si>
  <si>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</si>
  <si>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</si>
  <si>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</si>
  <si>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</si>
  <si>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</si>
  <si>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</si>
  <si>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</si>
  <si>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</si>
  <si>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</si>
  <si>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</si>
  <si>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</si>
  <si>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</si>
  <si>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</si>
  <si>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</si>
  <si>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</si>
  <si>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</si>
  <si>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</si>
  <si>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</si>
  <si>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</si>
  <si>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</si>
  <si>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</si>
  <si>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</si>
  <si>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</si>
  <si>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</si>
  <si>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</si>
  <si>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</si>
  <si>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</si>
  <si>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</si>
  <si>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</si>
  <si>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</si>
  <si>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</si>
  <si>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</si>
  <si>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</si>
  <si>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</si>
  <si>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</si>
  <si>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</si>
  <si>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</si>
  <si>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</si>
  <si>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</si>
  <si>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</si>
  <si>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</si>
  <si>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</si>
  <si>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</si>
  <si>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</si>
  <si>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</si>
  <si>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</si>
  <si>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</si>
  <si>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</si>
  <si>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</si>
  <si>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</si>
  <si>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</si>
  <si>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</si>
  <si>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</si>
  <si>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</si>
  <si>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</si>
  <si>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</si>
  <si>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</si>
  <si>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</si>
  <si>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</si>
  <si>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</si>
  <si>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</si>
  <si>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</si>
  <si>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</si>
  <si>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</si>
  <si>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</si>
  <si>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</si>
  <si>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</si>
  <si>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</si>
  <si>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</si>
  <si>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</si>
  <si>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</si>
  <si>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</si>
  <si>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</si>
  <si>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</si>
  <si>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</si>
  <si>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</si>
  <si>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</si>
  <si>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</si>
  <si>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</si>
  <si>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</si>
  <si>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</si>
  <si>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</si>
  <si>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</si>
  <si>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</si>
  <si>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</si>
  <si>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</si>
  <si>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</si>
  <si>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</si>
  <si>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</si>
  <si>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</si>
  <si>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</si>
  <si>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</si>
  <si>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</si>
  <si>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</si>
  <si>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</si>
  <si>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</si>
  <si>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</si>
  <si>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</si>
  <si>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</si>
  <si>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</si>
  <si>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</si>
  <si>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</si>
  <si>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</si>
  <si>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</si>
  <si>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</si>
  <si>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</si>
  <si>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</si>
  <si>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</si>
  <si>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</si>
  <si>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</si>
  <si>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</si>
  <si>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</si>
  <si>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</si>
  <si>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</si>
  <si>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</si>
  <si>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</si>
  <si>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</si>
  <si>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</si>
  <si>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</si>
  <si>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</si>
  <si>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</si>
  <si>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</si>
  <si>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</si>
  <si>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</si>
  <si>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</si>
  <si>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</si>
  <si>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</si>
  <si>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</si>
  <si>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</si>
  <si>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</si>
  <si>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</si>
  <si>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</si>
  <si>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</si>
  <si>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</si>
  <si>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</si>
  <si>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</si>
  <si>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</si>
  <si>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</si>
  <si>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</si>
  <si>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</si>
  <si>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</si>
  <si>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</si>
  <si>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</si>
  <si>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</si>
  <si>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</si>
  <si>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</si>
  <si>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</si>
  <si>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</si>
  <si>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</si>
  <si>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</si>
  <si>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</si>
  <si>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</si>
  <si>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</si>
  <si>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</si>
  <si>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</si>
  <si>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</si>
  <si>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</si>
  <si>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</si>
  <si>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</si>
  <si>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</si>
  <si>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</si>
  <si>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</si>
  <si>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</si>
  <si>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</si>
  <si>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</si>
  <si>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</si>
  <si>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</si>
  <si>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</si>
  <si>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</si>
  <si>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</si>
  <si>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</si>
  <si>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</si>
  <si>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</si>
  <si>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</si>
  <si>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</si>
  <si>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</si>
  <si>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</si>
  <si>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</si>
  <si>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</si>
  <si>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</si>
  <si>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</si>
  <si>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</si>
  <si>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</si>
  <si>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</si>
  <si>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</si>
  <si>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</si>
  <si>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</si>
  <si>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</si>
  <si>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</si>
  <si>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</si>
  <si>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</si>
  <si>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</si>
  <si>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</si>
  <si>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</si>
  <si>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</si>
  <si>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</si>
  <si>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</si>
  <si>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</si>
  <si>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</si>
  <si>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</si>
  <si>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</si>
  <si>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</si>
  <si>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</si>
  <si>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</si>
  <si>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</si>
  <si>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</si>
  <si>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</si>
  <si>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</si>
  <si>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</si>
  <si>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</si>
  <si>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</si>
  <si>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</si>
  <si>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</si>
  <si>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</si>
  <si>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</si>
  <si>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</si>
  <si>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</si>
  <si>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</si>
  <si>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</si>
  <si>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</si>
  <si>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</si>
  <si>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</si>
  <si>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</si>
  <si>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</si>
  <si>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</si>
  <si>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</si>
  <si>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</si>
  <si>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</si>
  <si>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</si>
  <si>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</si>
  <si>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</si>
  <si>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</si>
  <si>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</si>
  <si>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</si>
  <si>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</si>
  <si>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</si>
  <si>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</si>
  <si>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</si>
  <si>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</si>
  <si>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</si>
  <si>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</si>
  <si>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</si>
  <si>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</si>
  <si>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</si>
  <si>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</si>
  <si>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</si>
  <si>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</si>
  <si>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</si>
  <si>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</si>
  <si>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</si>
  <si>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</si>
  <si>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</si>
  <si>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</si>
  <si>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</si>
  <si>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</si>
  <si>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</si>
  <si>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</si>
  <si>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</si>
  <si>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</si>
  <si>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</si>
  <si>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</si>
  <si>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</si>
  <si>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</si>
  <si>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</si>
  <si>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</si>
  <si>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</si>
  <si>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</si>
  <si>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</si>
  <si>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</si>
  <si>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</si>
  <si>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</si>
  <si>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</si>
  <si>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</si>
  <si>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</si>
  <si>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</si>
  <si>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</si>
  <si>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</si>
  <si>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</si>
  <si>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</si>
  <si>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</si>
  <si>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</si>
  <si>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</si>
  <si>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</si>
  <si>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</si>
  <si>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</si>
  <si>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</si>
  <si>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</si>
  <si>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</si>
  <si>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</si>
  <si>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</si>
  <si>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</si>
  <si>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</si>
  <si>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</si>
  <si>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</si>
  <si>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</si>
  <si>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</si>
  <si>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</si>
  <si>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</si>
  <si>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</si>
  <si>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</si>
  <si>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</si>
  <si>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</si>
  <si>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</si>
  <si>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</si>
  <si>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</si>
  <si>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</si>
  <si>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</si>
  <si>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</si>
  <si>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</si>
  <si>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</si>
  <si>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</si>
  <si>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</si>
  <si>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</si>
  <si>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</si>
  <si>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</si>
  <si>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</si>
  <si>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</si>
  <si>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</si>
  <si>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</si>
  <si>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</si>
  <si>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</si>
  <si>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</si>
  <si>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</si>
  <si>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</si>
  <si>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</si>
  <si>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</si>
  <si>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</si>
  <si>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</si>
  <si>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</si>
  <si>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</si>
  <si>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</si>
  <si>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</si>
  <si>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</si>
  <si>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</si>
  <si>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</si>
  <si>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</si>
  <si>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</si>
  <si>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</si>
  <si>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</si>
  <si>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</si>
  <si>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</si>
  <si>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</si>
  <si>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</si>
  <si>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</si>
  <si>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</si>
  <si>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</si>
  <si>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</si>
  <si>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</si>
  <si>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</si>
  <si>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</si>
  <si>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</si>
  <si>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</si>
  <si>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</si>
  <si>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</si>
  <si>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</si>
  <si>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</si>
  <si>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</si>
  <si>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</si>
  <si>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</si>
  <si>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</si>
  <si>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</si>
  <si>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</si>
  <si>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</si>
  <si>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</si>
  <si>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</si>
  <si>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</si>
  <si>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</si>
  <si>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</si>
  <si>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</si>
  <si>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</si>
  <si>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</si>
  <si>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</si>
  <si>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</si>
  <si>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</si>
  <si>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</si>
  <si>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</si>
  <si>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</si>
  <si>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</si>
  <si>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</si>
  <si>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</si>
  <si>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</si>
  <si>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</si>
  <si>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</si>
  <si>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</si>
  <si>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</si>
  <si>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</si>
  <si>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</si>
  <si>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</si>
  <si>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</si>
  <si>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</si>
  <si>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</si>
  <si>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</si>
  <si>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</si>
  <si>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</si>
  <si>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</si>
  <si>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</si>
  <si>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</si>
  <si>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</si>
  <si>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</si>
  <si>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</si>
  <si>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</si>
  <si>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</si>
  <si>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</si>
  <si>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</si>
  <si>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</si>
  <si>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</si>
  <si>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</si>
  <si>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</si>
  <si>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</si>
  <si>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</si>
  <si>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</si>
  <si>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</si>
  <si>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</si>
  <si>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</si>
  <si>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</si>
  <si>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</si>
  <si>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</si>
  <si>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</si>
  <si>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</si>
  <si>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</si>
  <si>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</si>
  <si>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</si>
  <si>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</si>
  <si>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</si>
  <si>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</si>
  <si>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</si>
  <si>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</si>
  <si>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</si>
  <si>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</si>
  <si>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</si>
  <si>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</si>
  <si>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</si>
  <si>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</si>
  <si>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</si>
  <si>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</si>
  <si>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</si>
  <si>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</si>
  <si>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</si>
  <si>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</si>
  <si>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</si>
  <si>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</si>
  <si>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</si>
  <si>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</si>
  <si>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</si>
  <si>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</si>
  <si>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</si>
  <si>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</si>
  <si>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</si>
  <si>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</si>
  <si>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</si>
  <si>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</si>
  <si>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</si>
  <si>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</si>
  <si>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</si>
  <si>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</si>
  <si>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</si>
  <si>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</si>
  <si>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</si>
  <si>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</si>
  <si>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</si>
  <si>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</si>
  <si>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</si>
  <si>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</si>
  <si>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</si>
  <si>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</si>
  <si>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</si>
  <si>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</si>
  <si>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</si>
  <si>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</si>
  <si>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</si>
  <si>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</si>
  <si>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</si>
  <si>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</si>
  <si>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</si>
  <si>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</si>
  <si>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</si>
  <si>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</si>
  <si>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</si>
  <si>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</si>
  <si>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</si>
  <si>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</si>
  <si>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</si>
  <si>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</si>
  <si>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</si>
  <si>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</si>
  <si>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</si>
  <si>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</si>
  <si>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</si>
  <si>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</si>
  <si>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</si>
  <si>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</si>
  <si>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</si>
  <si>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</si>
  <si>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</si>
  <si>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</si>
  <si>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</si>
  <si>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</si>
  <si>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</si>
  <si>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</si>
  <si>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</si>
  <si>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</si>
  <si>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</si>
  <si>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</si>
  <si>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</si>
  <si>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</si>
  <si>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</si>
  <si>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</si>
  <si>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</si>
  <si>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</si>
  <si>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</si>
  <si>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</si>
  <si>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</si>
  <si>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</si>
  <si>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</si>
  <si>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</si>
  <si>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</si>
  <si>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</si>
  <si>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</si>
  <si>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</si>
  <si>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</si>
  <si>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</si>
  <si>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</si>
  <si>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</si>
  <si>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</si>
  <si>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</si>
  <si>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</si>
  <si>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</si>
  <si>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</si>
  <si>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</si>
  <si>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</si>
  <si>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</si>
  <si>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</si>
  <si>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</si>
  <si>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</si>
  <si>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</si>
  <si>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</si>
  <si>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</si>
  <si>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</si>
  <si>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</si>
  <si>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</si>
  <si>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</si>
  <si>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</si>
  <si>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</si>
  <si>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</si>
  <si>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</si>
  <si>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</si>
  <si>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</si>
  <si>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</si>
  <si>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</si>
  <si>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</si>
  <si>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</si>
  <si>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</si>
  <si>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</si>
  <si>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</si>
  <si>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</si>
  <si>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</si>
  <si>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</si>
  <si>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</si>
  <si>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</si>
  <si>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</si>
  <si>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</si>
  <si>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</si>
  <si>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</si>
  <si>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</si>
  <si>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</si>
  <si>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</si>
  <si>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</si>
  <si>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</si>
  <si>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</si>
  <si>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</si>
  <si>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</si>
  <si>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</si>
  <si>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</si>
  <si>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</si>
  <si>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</si>
  <si>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</si>
  <si>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</si>
  <si>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</si>
  <si>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</si>
  <si>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</si>
  <si>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</si>
  <si>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</si>
  <si>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</si>
  <si>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</si>
  <si>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</si>
  <si>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</si>
  <si>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</si>
  <si>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</si>
  <si>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</si>
  <si>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</si>
  <si>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</si>
  <si>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</si>
  <si>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</si>
  <si>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</si>
  <si>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</si>
  <si>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</si>
  <si>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</si>
  <si>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</si>
  <si>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</si>
  <si>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</si>
  <si>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</si>
  <si>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</si>
  <si>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</si>
  <si>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</si>
  <si>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</si>
  <si>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</si>
  <si>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</si>
  <si>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</si>
  <si>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</si>
  <si>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</si>
  <si>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</si>
  <si>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</si>
  <si>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</si>
  <si>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</si>
  <si>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</si>
  <si>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</si>
  <si>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</si>
  <si>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</si>
  <si>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</si>
  <si>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</si>
  <si>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</si>
  <si>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</si>
  <si>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</si>
  <si>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</si>
  <si>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</si>
  <si>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</si>
  <si>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</si>
  <si>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</si>
  <si>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</si>
  <si>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</si>
  <si>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</si>
  <si>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</si>
  <si>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</si>
  <si>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</si>
  <si>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</si>
  <si>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</si>
  <si>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</si>
  <si>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</si>
  <si>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</si>
  <si>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</si>
  <si>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</si>
  <si>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</si>
  <si>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</si>
  <si>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</si>
  <si>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</si>
  <si>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</si>
  <si>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</si>
  <si>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</si>
  <si>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</si>
  <si>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</si>
  <si>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</si>
  <si>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</si>
  <si>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</si>
  <si>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</si>
  <si>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</si>
  <si>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</si>
  <si>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</si>
  <si>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</si>
  <si>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</si>
  <si>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</si>
  <si>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</si>
  <si>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</si>
  <si>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</si>
  <si>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</si>
  <si>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</si>
  <si>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</si>
  <si>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</si>
  <si>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</si>
  <si>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</si>
  <si>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</si>
  <si>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</si>
  <si>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</si>
  <si>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</si>
  <si>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</si>
  <si>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</si>
  <si>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</si>
  <si>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</si>
  <si>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</si>
  <si>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</si>
  <si>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</si>
  <si>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</si>
  <si>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</si>
  <si>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</si>
  <si>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</si>
  <si>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</si>
  <si>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</si>
  <si>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</si>
  <si>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</si>
  <si>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</si>
  <si>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</si>
  <si>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</si>
  <si>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</si>
  <si>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</si>
  <si>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</si>
  <si>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</si>
  <si>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</si>
  <si>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</si>
  <si>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</si>
  <si>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</si>
  <si>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</si>
  <si>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</si>
  <si>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</si>
  <si>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</si>
  <si>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</si>
  <si>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</si>
  <si>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</si>
  <si>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</si>
  <si>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</si>
  <si>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</si>
  <si>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</si>
  <si>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</si>
  <si>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</si>
  <si>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</si>
  <si>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</si>
  <si>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</si>
  <si>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</si>
  <si>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</si>
  <si>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</si>
  <si>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</si>
  <si>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</si>
  <si>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</si>
  <si>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</si>
  <si>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</si>
  <si>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</si>
  <si>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</si>
  <si>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</si>
  <si>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</si>
  <si>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</si>
  <si>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</si>
  <si>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</si>
  <si>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</si>
  <si>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</si>
  <si>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</si>
  <si>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</si>
  <si>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</si>
  <si>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</si>
  <si>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</si>
  <si>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</si>
  <si>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</si>
  <si>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</si>
  <si>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</si>
  <si>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</si>
  <si>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</si>
  <si>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</si>
  <si>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</si>
  <si>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</si>
  <si>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</si>
  <si>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</si>
  <si>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</si>
  <si>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</si>
  <si>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</si>
  <si>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</si>
  <si>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</si>
  <si>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</si>
  <si>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</si>
  <si>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</si>
  <si>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</si>
  <si>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</si>
  <si>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</si>
  <si>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</si>
  <si>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</si>
  <si>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</si>
  <si>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</si>
  <si>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</si>
  <si>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</si>
  <si>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</si>
  <si>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</si>
  <si>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</si>
  <si>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</si>
  <si>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</si>
  <si>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</si>
  <si>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</si>
  <si>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</si>
  <si>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</si>
  <si>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</si>
  <si>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</si>
  <si>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</si>
  <si>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</si>
  <si>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</si>
  <si>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</si>
  <si>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</si>
  <si>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</si>
  <si>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</si>
  <si>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</si>
  <si>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</si>
  <si>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</si>
  <si>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</si>
  <si>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</si>
  <si>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</si>
  <si>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</si>
  <si>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</si>
  <si>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</si>
  <si>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</si>
  <si>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</si>
  <si>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</si>
  <si>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</si>
  <si>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</si>
  <si>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</si>
  <si>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</si>
  <si>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</si>
  <si>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</si>
  <si>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</si>
  <si>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</si>
  <si>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</si>
  <si>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</si>
  <si>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</si>
  <si>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</si>
  <si>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</si>
  <si>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</si>
  <si>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</si>
  <si>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</si>
  <si>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</si>
  <si>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</si>
  <si>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</si>
  <si>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</si>
  <si>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</si>
  <si>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</si>
  <si>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</si>
  <si>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</si>
  <si>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</si>
  <si>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</si>
  <si>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</si>
  <si>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</si>
  <si>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</si>
  <si>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</si>
  <si>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</si>
  <si>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</si>
  <si>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</si>
  <si>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</si>
  <si>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</si>
  <si>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</si>
  <si>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</si>
  <si>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</si>
  <si>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</si>
  <si>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</si>
  <si>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</si>
  <si>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</si>
  <si>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</si>
  <si>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</si>
  <si>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</si>
  <si>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</si>
  <si>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</si>
  <si>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</si>
  <si>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</si>
  <si>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</si>
  <si>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</si>
  <si>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</si>
  <si>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</si>
  <si>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</si>
  <si>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</si>
  <si>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</si>
  <si>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</si>
  <si>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</si>
  <si>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</si>
  <si>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</si>
  <si>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</si>
  <si>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</si>
  <si>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</si>
  <si>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</si>
  <si>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</si>
  <si>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</si>
  <si>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</si>
  <si>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</si>
  <si>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</si>
  <si>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</si>
  <si>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</si>
  <si>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</si>
  <si>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</si>
  <si>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</si>
  <si>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</si>
  <si>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</si>
  <si>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</si>
  <si>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</si>
  <si>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</si>
  <si>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</si>
  <si>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</si>
  <si>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</si>
  <si>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</si>
  <si>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</si>
  <si>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</si>
  <si>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</si>
  <si>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</si>
  <si>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</si>
  <si>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</si>
  <si>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</si>
  <si>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</si>
  <si>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</si>
  <si>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</si>
  <si>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</si>
  <si>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</si>
  <si>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</si>
  <si>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</si>
  <si>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</si>
  <si>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</si>
  <si>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</si>
  <si>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</si>
  <si>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</si>
  <si>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</si>
  <si>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</si>
  <si>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</si>
  <si>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</si>
  <si>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</si>
  <si>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</si>
  <si>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</si>
  <si>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</si>
  <si>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</si>
  <si>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</si>
  <si>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</si>
  <si>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</si>
  <si>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</si>
  <si>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</si>
  <si>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</si>
  <si>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</si>
  <si>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</si>
  <si>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</si>
  <si>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</si>
  <si>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</si>
  <si>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</si>
  <si>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</si>
  <si>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</si>
  <si>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</si>
  <si>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</si>
  <si>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</si>
  <si>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</si>
  <si>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</si>
  <si>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</si>
  <si>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</si>
  <si>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</si>
  <si>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</si>
  <si>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</si>
  <si>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</si>
  <si>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</si>
  <si>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</si>
  <si>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</si>
  <si>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</si>
  <si>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</si>
  <si>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</si>
  <si>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</si>
  <si>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</si>
  <si>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</si>
  <si>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</si>
  <si>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</si>
  <si>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</si>
  <si>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</si>
  <si>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</si>
  <si>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</si>
  <si>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</si>
  <si>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</si>
  <si>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</si>
  <si>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</si>
  <si>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</si>
  <si>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</si>
  <si>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</si>
  <si>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</si>
  <si>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</si>
  <si>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</si>
  <si>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</si>
  <si>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</si>
  <si>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</si>
  <si>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</si>
  <si>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</si>
  <si>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</si>
  <si>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</si>
  <si>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</si>
  <si>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</si>
  <si>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</si>
  <si>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</si>
  <si>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</si>
  <si>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</si>
  <si>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</si>
  <si>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</si>
  <si>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</si>
  <si>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</si>
  <si>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</si>
  <si>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</si>
  <si>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</si>
  <si>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</si>
  <si>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</si>
  <si>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</si>
  <si>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</si>
  <si>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</si>
  <si>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</si>
  <si>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</si>
  <si>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</si>
  <si>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</si>
  <si>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</si>
  <si>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</si>
  <si>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</si>
  <si>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</si>
  <si>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</si>
  <si>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</si>
  <si>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</si>
  <si>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</si>
  <si>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</si>
  <si>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</si>
  <si>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</si>
  <si>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</si>
  <si>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</si>
  <si>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</si>
  <si>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</si>
  <si>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</si>
  <si>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</si>
  <si>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</si>
  <si>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</si>
  <si>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</si>
  <si>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</si>
  <si>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</si>
  <si>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</si>
  <si>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</si>
  <si>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</si>
  <si>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</si>
  <si>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</si>
  <si>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</si>
  <si>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</si>
  <si>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</si>
  <si>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</si>
  <si>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</si>
  <si>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</si>
  <si>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</si>
  <si>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</si>
  <si>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</si>
  <si>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</si>
  <si>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</si>
  <si>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</si>
  <si>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</si>
  <si>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</si>
  <si>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</si>
  <si>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</si>
  <si>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</si>
  <si>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</si>
  <si>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</si>
  <si>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</si>
  <si>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</si>
  <si>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</si>
  <si>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</si>
  <si>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</si>
  <si>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</si>
  <si>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</si>
  <si>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</si>
  <si>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</si>
  <si>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</si>
  <si>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</si>
  <si>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</si>
  <si>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</si>
  <si>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</si>
  <si>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</si>
  <si>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</si>
  <si>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</si>
  <si>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</si>
  <si>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</si>
  <si>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</si>
  <si>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</si>
  <si>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</si>
  <si>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</si>
  <si>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</si>
  <si>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</si>
  <si>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</si>
  <si>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</si>
  <si>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</si>
  <si>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</si>
  <si>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</si>
  <si>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</si>
  <si>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</si>
  <si>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</si>
  <si>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</si>
  <si>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</si>
  <si>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</si>
  <si>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</si>
  <si>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</si>
  <si>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</si>
  <si>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</si>
  <si>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</si>
  <si>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</si>
  <si>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</si>
  <si>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</si>
  <si>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</si>
  <si>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</si>
  <si>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</si>
  <si>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</si>
  <si>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</si>
  <si>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</si>
  <si>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</si>
  <si>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</si>
  <si>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</si>
  <si>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</si>
  <si>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</si>
  <si>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</si>
  <si>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</si>
  <si>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</si>
  <si>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</si>
  <si>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</si>
  <si>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</si>
  <si>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</si>
  <si>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</si>
  <si>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</si>
  <si>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</si>
  <si>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</si>
  <si>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</si>
  <si>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</si>
  <si>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</si>
  <si>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</si>
  <si>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</si>
  <si>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</si>
  <si>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</si>
  <si>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</si>
  <si>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</si>
  <si>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</si>
  <si>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</si>
  <si>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</si>
  <si>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</si>
  <si>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</si>
  <si>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</si>
  <si>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</si>
  <si>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</si>
  <si>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</si>
  <si>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</si>
  <si>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</si>
  <si>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</si>
  <si>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</si>
  <si>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</si>
  <si>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</si>
  <si>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</si>
  <si>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</si>
  <si>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</si>
  <si>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</si>
  <si>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</si>
  <si>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</si>
  <si>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</si>
  <si>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</si>
  <si>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</si>
  <si>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</si>
  <si>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</si>
  <si>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</si>
  <si>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</si>
  <si>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</si>
  <si>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</si>
  <si>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</si>
  <si>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</si>
  <si>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</si>
  <si>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</si>
  <si>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</si>
  <si>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</si>
  <si>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</si>
  <si>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</si>
  <si>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</si>
  <si>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</si>
  <si>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</si>
  <si>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</si>
  <si>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</si>
  <si>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</si>
  <si>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</si>
  <si>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</si>
  <si>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</si>
  <si>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</si>
  <si>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</si>
  <si>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</si>
  <si>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</si>
  <si>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</si>
  <si>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</si>
  <si>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</si>
  <si>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</si>
  <si>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</si>
  <si>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</si>
  <si>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</si>
  <si>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</si>
  <si>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</si>
  <si>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</si>
  <si>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</si>
  <si>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</si>
  <si>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</si>
  <si>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</si>
  <si>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</si>
  <si>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</si>
  <si>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</si>
  <si>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</si>
  <si>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</si>
  <si>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</si>
  <si>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</si>
  <si>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</si>
  <si>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</si>
  <si>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</si>
  <si>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</si>
  <si>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</si>
  <si>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</si>
  <si>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</si>
  <si>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</si>
  <si>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</si>
  <si>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</si>
  <si>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</si>
  <si>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</si>
  <si>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</si>
  <si>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</si>
  <si>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</si>
  <si>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</si>
  <si>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</si>
  <si>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</si>
  <si>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</si>
  <si>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</si>
  <si>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</si>
  <si>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</si>
  <si>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</si>
  <si>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</si>
  <si>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</si>
  <si>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</si>
  <si>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</si>
  <si>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</si>
  <si>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</si>
  <si>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</si>
  <si>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</si>
  <si>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</si>
  <si>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</si>
  <si>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</si>
  <si>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</si>
  <si>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</si>
  <si>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</si>
  <si>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</si>
  <si>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</si>
  <si>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</si>
  <si>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</si>
  <si>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</si>
  <si>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</si>
  <si>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</si>
  <si>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</si>
  <si>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</si>
  <si>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</si>
  <si>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</si>
  <si>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</si>
  <si>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</si>
  <si>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</si>
  <si>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</si>
  <si>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</si>
  <si>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</si>
  <si>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</si>
  <si>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</si>
  <si>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</si>
  <si>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</si>
  <si>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</si>
  <si>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</si>
  <si>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</si>
  <si>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</si>
  <si>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</si>
  <si>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</si>
  <si>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</si>
  <si>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</si>
  <si>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</si>
  <si>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</si>
  <si>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</si>
  <si>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</si>
  <si>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</si>
  <si>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</si>
  <si>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</si>
  <si>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</si>
  <si>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</si>
  <si>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</si>
  <si>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</si>
  <si>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</si>
  <si>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</si>
  <si>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</si>
  <si>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</si>
  <si>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</si>
  <si>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</si>
  <si>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</si>
  <si>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</si>
  <si>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</si>
  <si>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</si>
  <si>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</si>
  <si>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</si>
  <si>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</si>
  <si>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</si>
  <si>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</si>
  <si>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</si>
  <si>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</si>
  <si>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</si>
  <si>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</si>
  <si>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</si>
  <si>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</si>
  <si>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</si>
  <si>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</si>
  <si>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</si>
  <si>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</si>
  <si>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</si>
  <si>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</si>
  <si>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</si>
  <si>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</si>
  <si>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</si>
  <si>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</si>
  <si>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</si>
  <si>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</si>
  <si>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</si>
  <si>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</si>
  <si>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</si>
  <si>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</si>
  <si>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</si>
  <si>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</si>
  <si>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</si>
  <si>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</si>
  <si>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</si>
  <si>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</si>
  <si>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</si>
  <si>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</si>
  <si>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</si>
  <si>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</si>
  <si>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</si>
  <si>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</si>
  <si>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</si>
  <si>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</si>
  <si>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</si>
  <si>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</si>
  <si>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</si>
  <si>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</si>
  <si>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</si>
  <si>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</si>
  <si>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</si>
  <si>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</si>
  <si>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</si>
  <si>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</si>
  <si>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</si>
  <si>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</si>
  <si>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</si>
  <si>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</si>
  <si>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</si>
  <si>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</si>
  <si>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</si>
  <si>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</si>
  <si>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</si>
  <si>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</si>
  <si>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</si>
  <si>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</si>
  <si>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</si>
  <si>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</si>
  <si>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</si>
  <si>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</si>
  <si>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</si>
  <si>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</si>
  <si>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</si>
  <si>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</si>
  <si>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</si>
  <si>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</si>
  <si>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</si>
  <si>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</si>
  <si>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</si>
  <si>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</si>
  <si>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</si>
  <si>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</si>
  <si>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</si>
  <si>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</si>
  <si>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</si>
  <si>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</si>
  <si>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</si>
  <si>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</si>
  <si>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</si>
  <si>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</si>
  <si>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</si>
  <si>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</si>
  <si>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</si>
  <si>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</si>
  <si>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</si>
  <si>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</si>
  <si>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</si>
  <si>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</si>
  <si>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</si>
  <si>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</si>
  <si>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</si>
  <si>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</si>
  <si>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</si>
  <si>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</si>
  <si>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</si>
  <si>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</si>
  <si>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</si>
  <si>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</si>
  <si>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</si>
  <si>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</si>
  <si>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</si>
  <si>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</si>
  <si>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</si>
  <si>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</si>
  <si>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</si>
  <si>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</si>
  <si>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</si>
  <si>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</si>
  <si>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</si>
  <si>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</si>
  <si>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</si>
  <si>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</si>
  <si>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</si>
  <si>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</si>
  <si>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</si>
  <si>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</si>
  <si>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</si>
  <si>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</si>
  <si>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</si>
  <si>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</si>
  <si>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</si>
  <si>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</si>
  <si>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</si>
  <si>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</si>
  <si>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</si>
  <si>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</si>
  <si>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</si>
  <si>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</si>
  <si>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</si>
  <si>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</si>
  <si>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</si>
  <si>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</si>
  <si>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</si>
  <si>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</si>
  <si>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</si>
  <si>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</si>
  <si>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</si>
  <si>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</si>
  <si>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</si>
  <si>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</si>
  <si>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</si>
  <si>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</si>
  <si>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</si>
  <si>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</si>
  <si>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</si>
  <si>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</si>
  <si>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</si>
  <si>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</si>
  <si>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</si>
  <si>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</si>
  <si>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</si>
  <si>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</si>
  <si>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</si>
  <si>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</si>
  <si>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</si>
  <si>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</si>
  <si>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</si>
  <si>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</si>
  <si>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</si>
  <si>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</si>
  <si>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</si>
  <si>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</si>
  <si>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</si>
  <si>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</si>
  <si>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</si>
  <si>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</si>
  <si>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</si>
  <si>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</si>
  <si>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</si>
  <si>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</si>
  <si>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</si>
  <si>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</si>
  <si>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</si>
  <si>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</si>
  <si>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</si>
  <si>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</si>
  <si>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</si>
  <si>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</si>
  <si>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</si>
  <si>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</si>
  <si>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</si>
  <si>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</si>
  <si>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</si>
  <si>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</si>
  <si>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</si>
  <si>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</si>
  <si>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</si>
  <si>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</si>
  <si>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</si>
  <si>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</si>
  <si>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</si>
  <si>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</si>
  <si>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</si>
  <si>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</si>
  <si>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</si>
  <si>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</si>
  <si>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</si>
  <si>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</si>
  <si>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</si>
  <si>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</si>
  <si>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</si>
  <si>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</si>
  <si>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</si>
  <si>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</si>
  <si>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</si>
  <si>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</si>
  <si>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</si>
  <si>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</si>
  <si>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</si>
  <si>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</si>
  <si>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</si>
  <si>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</si>
  <si>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</si>
  <si>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</si>
  <si>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</si>
  <si>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</si>
  <si>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</si>
  <si>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</si>
  <si>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</si>
  <si>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</si>
  <si>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</si>
  <si>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</si>
  <si>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</si>
  <si>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</si>
  <si>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</si>
  <si>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</si>
  <si>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</si>
  <si>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</si>
  <si>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</si>
  <si>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</si>
  <si>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</si>
  <si>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</si>
  <si>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</si>
  <si>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</si>
  <si>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</si>
  <si>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</si>
  <si>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</si>
  <si>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</si>
  <si>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</si>
  <si>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</si>
  <si>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</si>
  <si>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</si>
  <si>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</si>
  <si>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</si>
  <si>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</si>
  <si>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</si>
  <si>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</si>
  <si>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</si>
  <si>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</si>
  <si>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</si>
  <si>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</si>
  <si>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</si>
  <si>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</si>
  <si>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</si>
  <si>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</si>
  <si>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</si>
  <si>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</si>
  <si>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</si>
  <si>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</si>
  <si>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</si>
  <si>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</si>
  <si>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</si>
  <si>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</si>
  <si>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</si>
  <si>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</si>
  <si>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</si>
  <si>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</si>
  <si>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</si>
  <si>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</si>
  <si>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</si>
  <si>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</si>
  <si>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</si>
  <si>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</si>
  <si>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</si>
  <si>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</si>
  <si>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</si>
  <si>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</si>
  <si>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</si>
  <si>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</si>
  <si>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</si>
  <si>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</si>
  <si>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</si>
  <si>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</si>
  <si>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</si>
  <si>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</si>
  <si>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</si>
  <si>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</si>
  <si>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</si>
  <si>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</si>
  <si>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</si>
  <si>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</si>
  <si>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</si>
  <si>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</si>
  <si>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</si>
  <si>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</si>
  <si>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</si>
  <si>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</si>
  <si>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</si>
  <si>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</si>
  <si>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</si>
  <si>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</si>
  <si>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</si>
  <si>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</si>
  <si>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</si>
  <si>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</si>
  <si>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</si>
  <si>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</si>
  <si>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</si>
  <si>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</si>
  <si>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</si>
  <si>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</si>
  <si>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</si>
  <si>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</si>
  <si>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</si>
  <si>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</si>
  <si>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</si>
  <si>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</si>
  <si>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</si>
  <si>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</si>
  <si>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</si>
  <si>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</si>
  <si>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</si>
  <si>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</si>
  <si>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</si>
  <si>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</si>
  <si>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</si>
  <si>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</si>
  <si>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</si>
  <si>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</si>
  <si>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</si>
  <si>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</si>
  <si>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</si>
  <si>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</si>
  <si>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</si>
  <si>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</si>
  <si>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</si>
  <si>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</si>
  <si>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</si>
  <si>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</si>
  <si>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</si>
  <si>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</si>
  <si>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</si>
  <si>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</si>
  <si>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</si>
  <si>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</si>
  <si>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</si>
  <si>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</si>
  <si>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</si>
  <si>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</si>
  <si>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</si>
  <si>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</si>
  <si>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</si>
  <si>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</si>
  <si>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</si>
  <si>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</si>
  <si>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</si>
  <si>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</si>
  <si>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</si>
  <si>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</si>
  <si>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</si>
  <si>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</si>
  <si>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</si>
  <si>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</si>
  <si>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</si>
  <si>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</si>
  <si>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</si>
  <si>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</si>
  <si>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</si>
  <si>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</si>
  <si>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</si>
  <si>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</si>
  <si>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</si>
  <si>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</si>
  <si>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</si>
  <si>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</si>
  <si>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</si>
  <si>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</si>
  <si>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</si>
  <si>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</si>
  <si>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</si>
  <si>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</si>
  <si>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</si>
  <si>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</si>
  <si>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</si>
  <si>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</si>
  <si>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</si>
  <si>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</si>
  <si>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</si>
  <si>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</si>
  <si>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</si>
  <si>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</si>
  <si>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</si>
  <si>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</si>
  <si>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</si>
  <si>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</si>
  <si>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</si>
  <si>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</si>
  <si>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</si>
  <si>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</si>
  <si>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</si>
  <si>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</si>
  <si>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</si>
  <si>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</si>
  <si>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</si>
  <si>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</si>
  <si>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</si>
  <si>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</si>
  <si>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</si>
  <si>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</si>
  <si>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</si>
  <si>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</si>
  <si>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</si>
  <si>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</si>
  <si>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</si>
  <si>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</si>
  <si>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</si>
  <si>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</si>
  <si>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</si>
  <si>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</si>
  <si>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</si>
  <si>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</si>
  <si>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</si>
  <si>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</si>
  <si>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</si>
  <si>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</si>
  <si>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</si>
  <si>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</si>
  <si>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</si>
  <si>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</si>
  <si>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</si>
  <si>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</si>
  <si>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</si>
  <si>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</si>
  <si>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</si>
  <si>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</si>
  <si>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</si>
  <si>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</si>
  <si>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</si>
  <si>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</si>
  <si>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</si>
  <si>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</si>
  <si>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</si>
  <si>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</si>
  <si>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</si>
  <si>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</si>
  <si>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</si>
  <si>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</si>
  <si>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</si>
  <si>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</si>
  <si>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</si>
  <si>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</si>
  <si>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</si>
  <si>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</si>
  <si>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</si>
  <si>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</si>
  <si>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</si>
  <si>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</si>
  <si>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</si>
  <si>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</si>
  <si>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</si>
  <si>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</si>
  <si>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</si>
  <si>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</si>
  <si>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</si>
  <si>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</si>
  <si>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</si>
  <si>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</si>
  <si>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</si>
  <si>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</si>
  <si>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</si>
  <si>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</si>
  <si>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</si>
  <si>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</si>
  <si>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</si>
  <si>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</si>
  <si>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</si>
  <si>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</si>
  <si>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</si>
  <si>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</si>
  <si>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</si>
  <si>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</si>
  <si>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</si>
  <si>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</si>
  <si>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</si>
  <si>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</si>
  <si>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</si>
  <si>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</si>
  <si>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</si>
  <si>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</si>
  <si>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</si>
  <si>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</si>
  <si>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</si>
  <si>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</si>
  <si>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</si>
  <si>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</si>
  <si>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</si>
  <si>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</si>
  <si>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</si>
  <si>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</si>
  <si>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</si>
  <si>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</si>
  <si>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</si>
  <si>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</si>
  <si>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</si>
  <si>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</si>
  <si>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</si>
  <si>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</si>
  <si>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</si>
  <si>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</si>
  <si>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</si>
  <si>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</si>
  <si>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</si>
  <si>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</si>
  <si>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</si>
  <si>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</si>
  <si>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</si>
  <si>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</si>
  <si>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</si>
  <si>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</si>
  <si>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</si>
  <si>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</si>
  <si>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</si>
  <si>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</si>
  <si>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</si>
  <si>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</si>
  <si>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</si>
  <si>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</si>
  <si>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</si>
  <si>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</si>
  <si>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</si>
  <si>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</si>
  <si>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</si>
  <si>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</si>
  <si>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</si>
  <si>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</si>
  <si>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</si>
  <si>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</si>
  <si>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</si>
  <si>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</si>
  <si>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</si>
  <si>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</si>
  <si>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</si>
  <si>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</si>
  <si>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</si>
  <si>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</si>
  <si>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</si>
  <si>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</si>
  <si>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</si>
  <si>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</si>
  <si>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</si>
  <si>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</si>
  <si>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</si>
  <si>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</si>
  <si>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</si>
  <si>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</si>
  <si>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</si>
  <si>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</si>
  <si>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</si>
  <si>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</si>
  <si>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</si>
  <si>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</si>
  <si>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</si>
  <si>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</si>
  <si>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</si>
  <si>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</si>
  <si>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</si>
  <si>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</si>
  <si>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</si>
  <si>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</si>
  <si>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</si>
  <si>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</si>
  <si>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</si>
  <si>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</si>
  <si>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</si>
  <si>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</si>
  <si>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</si>
  <si>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</si>
  <si>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</si>
  <si>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</si>
  <si>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</si>
  <si>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</si>
  <si>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</si>
  <si>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</si>
  <si>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</si>
  <si>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</si>
  <si>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</si>
  <si>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</si>
  <si>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</si>
  <si>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</si>
  <si>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</si>
  <si>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</si>
  <si>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</si>
  <si>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</si>
  <si>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</si>
  <si>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</si>
  <si>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</si>
  <si>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</si>
  <si>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</si>
  <si>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</si>
  <si>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</si>
  <si>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</si>
  <si>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</si>
  <si>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</si>
  <si>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</si>
  <si>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</si>
  <si>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</si>
  <si>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</si>
  <si>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</si>
  <si>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</si>
  <si>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</si>
  <si>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</si>
  <si>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</si>
  <si>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</si>
  <si>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</si>
  <si>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</si>
  <si>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</si>
  <si>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</si>
  <si>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</si>
  <si>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</si>
  <si>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</si>
  <si>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</si>
  <si>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</si>
  <si>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</si>
  <si>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</si>
  <si>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</si>
  <si>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</si>
  <si>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</si>
  <si>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</si>
  <si>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</si>
  <si>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</si>
  <si>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</si>
  <si>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</si>
  <si>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</si>
  <si>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</si>
  <si>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</si>
  <si>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</si>
  <si>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</si>
  <si>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</si>
  <si>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</si>
  <si>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</si>
  <si>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</si>
  <si>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</si>
  <si>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</si>
  <si>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</si>
  <si>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</si>
  <si>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</si>
  <si>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</si>
  <si>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</si>
  <si>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</si>
  <si>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</si>
  <si>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</si>
  <si>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</si>
  <si>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</si>
  <si>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</si>
  <si>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</si>
  <si>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</si>
  <si>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</si>
  <si>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</si>
  <si>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</si>
  <si>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</si>
  <si>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</si>
  <si>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</si>
  <si>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</si>
  <si>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</si>
  <si>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</si>
  <si>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</si>
  <si>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</si>
  <si>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</si>
  <si>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</si>
  <si>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</si>
  <si>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</si>
  <si>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</si>
  <si>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</si>
  <si>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</si>
  <si>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</si>
  <si>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</si>
  <si>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</si>
  <si>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</si>
  <si>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</si>
  <si>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</si>
  <si>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</si>
  <si>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</si>
  <si>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</si>
  <si>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</si>
  <si>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</si>
  <si>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</si>
  <si>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</si>
  <si>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</si>
  <si>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</si>
  <si>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</si>
  <si>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</si>
  <si>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</si>
  <si>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</si>
  <si>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</si>
  <si>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</si>
  <si>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</si>
  <si>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</si>
  <si>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</si>
  <si>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</si>
  <si>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</si>
  <si>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</si>
  <si>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</si>
  <si>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</si>
  <si>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</si>
  <si>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</si>
  <si>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</si>
  <si>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</si>
  <si>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</si>
  <si>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</si>
  <si>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</si>
  <si>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</si>
  <si>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</si>
  <si>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</si>
  <si>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</si>
  <si>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</si>
  <si>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</si>
  <si>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</si>
  <si>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</si>
  <si>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</si>
  <si>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</si>
  <si>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</si>
  <si>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</si>
  <si>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</si>
  <si>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</si>
  <si>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</si>
  <si>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</si>
  <si>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</si>
  <si>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</si>
  <si>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</si>
  <si>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</si>
  <si>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</si>
  <si>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</si>
  <si>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</si>
  <si>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</si>
  <si>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</si>
  <si>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</si>
  <si>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</si>
  <si>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</si>
  <si>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</si>
  <si>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</si>
  <si>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</si>
  <si>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</si>
  <si>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</si>
  <si>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</si>
  <si>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</si>
  <si>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</si>
  <si>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</si>
  <si>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</si>
  <si>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</si>
  <si>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</si>
  <si>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</si>
  <si>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</si>
  <si>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</si>
  <si>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</si>
  <si>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</si>
  <si>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</si>
  <si>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</si>
  <si>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</si>
  <si>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</si>
  <si>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</si>
  <si>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</si>
  <si>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</si>
  <si>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</si>
  <si>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</si>
  <si>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</si>
  <si>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</si>
  <si>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</si>
  <si>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</si>
  <si>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</si>
  <si>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</si>
  <si>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</si>
  <si>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</si>
  <si>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</si>
  <si>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</si>
  <si>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</si>
  <si>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</si>
  <si>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</si>
  <si>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</si>
  <si>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</si>
  <si>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</si>
  <si>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</si>
  <si>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</si>
  <si>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</si>
  <si>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</si>
  <si>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</si>
  <si>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</si>
  <si>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</si>
  <si>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</si>
  <si>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</si>
  <si>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</si>
  <si>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</si>
  <si>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</si>
  <si>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</si>
  <si>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</si>
  <si>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</si>
  <si>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</si>
  <si>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</si>
  <si>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</si>
  <si>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</si>
  <si>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</si>
  <si>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</si>
  <si>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</si>
  <si>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</si>
  <si>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</si>
  <si>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</si>
  <si>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</si>
  <si>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</si>
  <si>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</si>
  <si>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</si>
  <si>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</si>
  <si>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</si>
  <si>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</si>
  <si>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</si>
  <si>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</si>
  <si>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</si>
  <si>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</si>
  <si>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</si>
  <si>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</si>
  <si>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</si>
  <si>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</si>
  <si>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</si>
  <si>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</si>
  <si>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</si>
  <si>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</si>
  <si>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</si>
  <si>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</si>
  <si>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</si>
  <si>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</si>
  <si>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</si>
  <si>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</si>
  <si>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</si>
  <si>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</si>
  <si>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</si>
  <si>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</si>
  <si>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</si>
  <si>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</si>
  <si>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</si>
  <si>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</si>
  <si>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</si>
  <si>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</si>
  <si>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</si>
  <si>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</si>
  <si>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</si>
  <si>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</si>
  <si>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</si>
  <si>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</si>
  <si>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</si>
  <si>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</si>
  <si>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</si>
  <si>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</si>
  <si>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</si>
  <si>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</si>
  <si>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</si>
  <si>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</si>
  <si>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</si>
  <si>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</si>
  <si>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</si>
  <si>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</si>
  <si>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</si>
  <si>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</si>
  <si>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</si>
  <si>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</si>
  <si>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</si>
  <si>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</si>
  <si>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</si>
  <si>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</si>
  <si>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</si>
  <si>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</si>
  <si>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</si>
  <si>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</si>
  <si>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</si>
  <si>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</si>
  <si>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</si>
  <si>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</si>
  <si>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</si>
  <si>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</si>
  <si>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</si>
  <si>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</si>
  <si>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</si>
  <si>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</si>
  <si>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</si>
  <si>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</si>
  <si>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</si>
  <si>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</si>
  <si>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</si>
  <si>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</si>
  <si>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</si>
  <si>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</si>
  <si>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</si>
  <si>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</si>
  <si>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</si>
  <si>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</si>
  <si>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</si>
  <si>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</si>
  <si>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</si>
  <si>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</si>
  <si>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</si>
  <si>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</si>
  <si>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</si>
  <si>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</si>
  <si>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</si>
  <si>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</si>
  <si>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</si>
  <si>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</si>
  <si>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</si>
  <si>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</si>
  <si>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</si>
  <si>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</si>
  <si>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</si>
  <si>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</si>
  <si>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</si>
  <si>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</si>
  <si>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</si>
  <si>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</si>
  <si>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</si>
  <si>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</si>
  <si>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</si>
  <si>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</si>
  <si>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</si>
  <si>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</si>
  <si>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</si>
  <si>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</si>
  <si>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</si>
  <si>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</si>
  <si>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</si>
  <si>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</si>
  <si>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</si>
  <si>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</si>
  <si>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</si>
  <si>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</si>
  <si>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</si>
  <si>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</si>
  <si>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</si>
  <si>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</si>
  <si>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</si>
  <si>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</si>
  <si>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</si>
  <si>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</si>
  <si>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</si>
  <si>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</si>
  <si>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</si>
  <si>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</si>
  <si>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</si>
  <si>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</si>
  <si>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</si>
  <si>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</si>
  <si>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</si>
  <si>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</si>
  <si>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</si>
  <si>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</si>
  <si>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</si>
  <si>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</si>
  <si>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</si>
  <si>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</si>
  <si>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</si>
  <si>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</si>
  <si>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</si>
  <si>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</si>
  <si>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</si>
  <si>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</si>
  <si>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</si>
  <si>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</si>
  <si>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</si>
  <si>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</si>
  <si>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</si>
  <si>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</si>
  <si>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</si>
  <si>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</si>
  <si>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</si>
  <si>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</si>
  <si>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</si>
  <si>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</si>
  <si>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</si>
  <si>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</si>
  <si>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</si>
  <si>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</si>
  <si>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</si>
  <si>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</si>
  <si>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</si>
  <si>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</si>
  <si>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</si>
  <si>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</si>
  <si>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</si>
  <si>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</si>
  <si>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</si>
  <si>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</si>
  <si>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</si>
  <si>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</si>
  <si>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</si>
  <si>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</si>
  <si>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</si>
  <si>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</si>
  <si>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</si>
  <si>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</si>
  <si>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</si>
  <si>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</si>
  <si>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</si>
  <si>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</si>
  <si>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</si>
  <si>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</si>
  <si>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</si>
  <si>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</si>
  <si>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</si>
  <si>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</si>
  <si>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</si>
  <si>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</si>
  <si>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</si>
  <si>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</si>
  <si>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</si>
  <si>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</si>
  <si>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</si>
  <si>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</si>
  <si>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</si>
  <si>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</si>
  <si>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</si>
  <si>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</si>
  <si>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</si>
  <si>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</si>
  <si>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</si>
  <si>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</si>
  <si>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</si>
  <si>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</si>
  <si>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</si>
  <si>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</si>
  <si>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</si>
  <si>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</si>
  <si>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</si>
  <si>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</si>
  <si>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</si>
  <si>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</si>
  <si>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</si>
  <si>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</si>
  <si>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</si>
  <si>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</si>
  <si>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</si>
  <si>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</si>
  <si>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</si>
  <si>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</si>
  <si>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</si>
  <si>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</si>
  <si>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</si>
  <si>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</si>
  <si>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</si>
  <si>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</si>
  <si>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</si>
  <si>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</si>
  <si>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</si>
  <si>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</si>
  <si>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</si>
  <si>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</si>
  <si>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</si>
  <si>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</si>
  <si>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</si>
  <si>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</si>
  <si>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</si>
  <si>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</si>
  <si>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</si>
  <si>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</si>
  <si>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</si>
  <si>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</si>
  <si>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</si>
  <si>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</si>
  <si>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</si>
  <si>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</si>
  <si>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</si>
  <si>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</si>
  <si>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</si>
  <si>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</si>
  <si>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</si>
  <si>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</si>
  <si>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</si>
  <si>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</si>
  <si>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</si>
  <si>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</si>
  <si>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</si>
  <si>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</si>
  <si>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</si>
  <si>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</si>
  <si>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</si>
  <si>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</si>
  <si>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</si>
  <si>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</si>
  <si>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</si>
  <si>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</si>
  <si>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</si>
  <si>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</si>
  <si>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</si>
  <si>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</si>
  <si>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</si>
  <si>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</si>
  <si>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</si>
  <si>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</si>
  <si>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</si>
  <si>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</si>
  <si>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</si>
  <si>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</si>
  <si>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</si>
  <si>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</si>
  <si>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</si>
  <si>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</si>
  <si>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</si>
  <si>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</si>
  <si>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</si>
  <si>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</si>
  <si>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</si>
  <si>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</si>
  <si>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</si>
  <si>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</si>
  <si>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</si>
  <si>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</si>
  <si>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</si>
  <si>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</si>
  <si>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</si>
  <si>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</si>
  <si>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</si>
  <si>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</si>
  <si>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</si>
  <si>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</si>
  <si>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</si>
  <si>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</si>
  <si>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</si>
  <si>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</si>
  <si>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</si>
  <si>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</si>
  <si>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</si>
  <si>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</si>
  <si>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</si>
  <si>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</si>
  <si>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</si>
  <si>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</si>
  <si>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</si>
  <si>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</si>
  <si>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</si>
  <si>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</si>
  <si>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</si>
  <si>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</si>
  <si>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</si>
  <si>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</si>
  <si>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</si>
  <si>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</si>
  <si>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</si>
  <si>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</si>
  <si>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</si>
  <si>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</si>
  <si>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</si>
  <si>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</si>
  <si>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</si>
  <si>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</si>
  <si>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</si>
  <si>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</si>
  <si>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</si>
  <si>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</si>
  <si>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</si>
  <si>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</si>
  <si>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</si>
  <si>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</si>
  <si>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</si>
  <si>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</si>
  <si>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</si>
  <si>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</si>
  <si>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</si>
  <si>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</si>
  <si>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</si>
  <si>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</si>
  <si>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</si>
  <si>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</si>
  <si>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</si>
  <si>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</si>
  <si>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</si>
  <si>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</si>
  <si>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</si>
  <si>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</si>
  <si>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</si>
  <si>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</si>
  <si>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</si>
  <si>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</si>
  <si>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</si>
  <si>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</si>
  <si>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</si>
  <si>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</si>
  <si>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</si>
  <si>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</si>
  <si>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</si>
  <si>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</si>
  <si>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</si>
  <si>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</si>
  <si>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</si>
  <si>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</si>
  <si>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</si>
  <si>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</si>
  <si>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</si>
  <si>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</si>
  <si>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</si>
  <si>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</si>
  <si>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</si>
  <si>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</si>
  <si>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</si>
  <si>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</si>
  <si>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</si>
  <si>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</si>
  <si>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</si>
  <si>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</si>
  <si>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</si>
  <si>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</si>
  <si>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</si>
  <si>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</si>
  <si>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</si>
  <si>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</si>
  <si>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</si>
  <si>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</si>
  <si>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</si>
  <si>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</si>
  <si>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</si>
  <si>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</si>
  <si>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</si>
  <si>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</si>
  <si>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</si>
  <si>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</si>
  <si>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</si>
  <si>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</si>
  <si>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</si>
  <si>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</si>
  <si>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</si>
  <si>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</si>
  <si>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</si>
  <si>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</si>
  <si>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</si>
  <si>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</si>
  <si>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</si>
  <si>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</si>
  <si>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</si>
  <si>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</si>
  <si>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</si>
  <si>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</si>
  <si>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</si>
  <si>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</si>
  <si>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</si>
  <si>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</si>
  <si>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</si>
  <si>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</si>
  <si>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</si>
  <si>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</si>
  <si>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</si>
  <si>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</si>
  <si>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</si>
  <si>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</si>
  <si>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</si>
  <si>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</si>
  <si>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</si>
  <si>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</si>
  <si>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</si>
  <si>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</si>
  <si>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</si>
  <si>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</si>
  <si>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</si>
  <si>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</si>
  <si>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</si>
  <si>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</si>
  <si>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</si>
  <si>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</si>
  <si>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</si>
  <si>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</si>
  <si>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</si>
  <si>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</si>
  <si>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</si>
  <si>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</si>
  <si>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</si>
  <si>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</si>
  <si>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</si>
  <si>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</si>
  <si>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</si>
  <si>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</si>
  <si>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</si>
  <si>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</si>
  <si>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</si>
  <si>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</si>
  <si>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</si>
  <si>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</si>
  <si>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</si>
  <si>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</si>
  <si>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</si>
  <si>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</si>
  <si>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</si>
  <si>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</si>
  <si>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</si>
  <si>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</si>
  <si>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</si>
  <si>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</si>
  <si>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</si>
  <si>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</si>
  <si>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</si>
  <si>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</si>
  <si>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</si>
  <si>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</si>
  <si>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</si>
  <si>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</si>
  <si>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</si>
  <si>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</si>
  <si>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</si>
  <si>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</si>
  <si>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</si>
  <si>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</si>
  <si>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</si>
  <si>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</si>
  <si>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</si>
  <si>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</si>
  <si>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</si>
  <si>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</si>
  <si>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</si>
  <si>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</si>
  <si>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</si>
  <si>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</si>
  <si>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</si>
  <si>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</si>
  <si>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</si>
  <si>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</si>
  <si>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</si>
  <si>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</si>
  <si>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</si>
  <si>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</si>
  <si>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</si>
  <si>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</si>
  <si>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</si>
  <si>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</si>
  <si>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</si>
  <si>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</si>
  <si>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</si>
  <si>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</si>
  <si>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</si>
  <si>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</si>
  <si>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</si>
  <si>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</si>
  <si>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</si>
  <si>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</si>
  <si>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</si>
  <si>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</si>
  <si>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</si>
  <si>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</si>
  <si>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</si>
  <si>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</si>
  <si>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</si>
  <si>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</si>
  <si>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</si>
  <si>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</si>
  <si>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</si>
  <si>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</si>
  <si>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</si>
  <si>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</si>
  <si>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</si>
  <si>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</si>
  <si>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</si>
  <si>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</si>
  <si>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</si>
  <si>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</si>
  <si>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</si>
  <si>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</si>
  <si>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</si>
  <si>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</si>
  <si>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</si>
  <si>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</si>
  <si>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</si>
  <si>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</si>
  <si>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</si>
  <si>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</si>
  <si>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</si>
  <si>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</si>
  <si>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</si>
  <si>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</si>
  <si>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</si>
  <si>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</si>
  <si>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</si>
  <si>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</si>
  <si>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</si>
  <si>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</si>
  <si>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</si>
  <si>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</si>
  <si>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</si>
  <si>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</si>
  <si>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</si>
  <si>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</si>
  <si>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</si>
  <si>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</si>
  <si>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</si>
  <si>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</si>
  <si>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</si>
  <si>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</si>
  <si>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</si>
  <si>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</si>
  <si>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</si>
  <si>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</si>
  <si>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</si>
  <si>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</si>
  <si>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</si>
  <si>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</si>
  <si>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</si>
  <si>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</si>
  <si>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</si>
  <si>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</si>
  <si>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</si>
  <si>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</si>
  <si>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</si>
  <si>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</si>
  <si>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</si>
  <si>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</si>
  <si>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</si>
  <si>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</si>
  <si>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</si>
  <si>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</si>
  <si>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</si>
  <si>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</si>
  <si>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</si>
  <si>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</si>
  <si>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</si>
  <si>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</si>
  <si>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</si>
  <si>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</si>
  <si>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</si>
  <si>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</si>
  <si>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</si>
  <si>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</si>
  <si>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</si>
  <si>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</si>
  <si>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</si>
  <si>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</si>
  <si>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</si>
  <si>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</si>
  <si>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</si>
  <si>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</si>
  <si>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</si>
  <si>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</si>
  <si>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</si>
  <si>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</si>
  <si>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</si>
  <si>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</si>
  <si>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</si>
  <si>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</si>
  <si>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</si>
  <si>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</si>
  <si>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</si>
  <si>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</si>
  <si>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</si>
  <si>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</si>
  <si>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</si>
  <si>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</si>
  <si>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</si>
  <si>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</si>
  <si>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</si>
  <si>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</si>
  <si>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</si>
  <si>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</si>
  <si>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</si>
  <si>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</si>
  <si>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</si>
  <si>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</si>
  <si>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</si>
  <si>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</si>
  <si>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</si>
  <si>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</si>
  <si>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</si>
  <si>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</si>
  <si>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</si>
  <si>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</si>
  <si>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</si>
  <si>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</si>
  <si>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</si>
  <si>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</si>
  <si>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</si>
  <si>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</si>
  <si>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</si>
  <si>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</si>
  <si>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</si>
  <si>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</si>
  <si>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</si>
  <si>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</si>
  <si>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</si>
  <si>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</si>
  <si>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</si>
  <si>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</si>
  <si>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</si>
  <si>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</si>
  <si>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</si>
  <si>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</si>
  <si>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</si>
  <si>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</si>
  <si>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</si>
  <si>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</si>
  <si>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</si>
  <si>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</si>
  <si>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</si>
  <si>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</si>
  <si>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</si>
  <si>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</si>
  <si>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</si>
  <si>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</si>
  <si>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</si>
  <si>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</si>
  <si>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</si>
  <si>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</si>
  <si>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</si>
  <si>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</si>
  <si>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</si>
  <si>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</si>
  <si>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</si>
  <si>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</si>
  <si>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</si>
  <si>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</si>
  <si>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</si>
  <si>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</si>
  <si>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</si>
  <si>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</si>
  <si>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</si>
  <si>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</si>
  <si>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</si>
  <si>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</si>
  <si>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</si>
  <si>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</si>
  <si>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</si>
  <si>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</si>
  <si>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</si>
  <si>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</si>
  <si>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</si>
  <si>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</si>
  <si>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</si>
  <si>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</si>
  <si>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</si>
  <si>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</si>
  <si>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</si>
  <si>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</si>
  <si>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</si>
  <si>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</si>
  <si>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</si>
  <si>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</si>
  <si>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</si>
  <si>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</si>
  <si>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</si>
  <si>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</si>
  <si>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</si>
  <si>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</si>
  <si>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</si>
  <si>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</si>
  <si>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</si>
  <si>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</si>
  <si>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</si>
  <si>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</si>
  <si>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</si>
  <si>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</si>
  <si>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</si>
  <si>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</si>
  <si>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</si>
  <si>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</si>
  <si>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</si>
  <si>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</si>
  <si>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</si>
  <si>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</si>
  <si>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</si>
  <si>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</si>
  <si>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</si>
  <si>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</si>
  <si>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</si>
  <si>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</si>
  <si>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</si>
  <si>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</si>
  <si>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</si>
  <si>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</si>
  <si>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</si>
  <si>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</si>
  <si>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</si>
  <si>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</si>
  <si>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</si>
  <si>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</si>
  <si>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</si>
  <si>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</si>
  <si>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</si>
  <si>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</si>
  <si>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</si>
  <si>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</si>
  <si>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</si>
  <si>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</si>
  <si>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</si>
  <si>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</si>
  <si>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</si>
  <si>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</si>
  <si>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</si>
  <si>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</si>
  <si>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</si>
  <si>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</si>
  <si>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</si>
  <si>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</si>
  <si>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</si>
  <si>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</si>
  <si>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</si>
  <si>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</si>
  <si>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</si>
  <si>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</si>
  <si>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</si>
  <si>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</si>
  <si>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</si>
  <si>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</si>
  <si>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</si>
  <si>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</si>
  <si>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</si>
  <si>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</si>
  <si>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</si>
  <si>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</si>
  <si>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</si>
  <si>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</si>
  <si>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</si>
  <si>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</si>
  <si>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</si>
  <si>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</si>
  <si>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</si>
  <si>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</si>
  <si>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</si>
  <si>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</si>
  <si>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</si>
  <si>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</si>
  <si>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</si>
  <si>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</si>
  <si>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</si>
  <si>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</si>
  <si>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</si>
  <si>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</si>
  <si>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</si>
  <si>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</si>
  <si>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</si>
  <si>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</si>
  <si>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</si>
  <si>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</si>
  <si>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</si>
  <si>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</si>
  <si>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</si>
  <si>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</si>
  <si>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</si>
  <si>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</si>
  <si>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</si>
  <si>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</si>
  <si>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</si>
  <si>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</si>
  <si>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</si>
  <si>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</si>
  <si>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</si>
  <si>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</si>
  <si>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</si>
  <si>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</si>
  <si>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</si>
  <si>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</si>
  <si>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</si>
  <si>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</si>
  <si>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</si>
  <si>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</si>
  <si>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</si>
  <si>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</si>
  <si>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</si>
  <si>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</si>
  <si>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</si>
  <si>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</si>
  <si>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</si>
  <si>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</si>
  <si>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</si>
  <si>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</si>
  <si>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</si>
  <si>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</si>
  <si>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</si>
  <si>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</si>
  <si>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</si>
  <si>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</si>
  <si>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</si>
  <si>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</si>
  <si>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</si>
  <si>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</si>
  <si>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</si>
  <si>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</si>
  <si>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</si>
  <si>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</si>
  <si>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</si>
  <si>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</si>
  <si>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</si>
  <si>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</si>
  <si>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</si>
  <si>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</si>
  <si>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</si>
  <si>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</si>
  <si>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</si>
  <si>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</si>
  <si>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</si>
  <si>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</si>
  <si>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</si>
  <si>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</si>
  <si>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</si>
  <si>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</si>
  <si>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</si>
  <si>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</si>
  <si>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</si>
  <si>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</si>
  <si>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</si>
  <si>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</si>
  <si>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</si>
  <si>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</si>
  <si>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</si>
  <si>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</si>
  <si>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</si>
  <si>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</si>
  <si>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</si>
  <si>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</si>
  <si>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</si>
  <si>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</si>
  <si>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</si>
  <si>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</si>
  <si>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</si>
  <si>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</si>
  <si>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</si>
  <si>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</si>
  <si>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</si>
  <si>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</si>
  <si>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</si>
  <si>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</si>
  <si>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</si>
  <si>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</si>
  <si>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</si>
  <si>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</si>
  <si>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</si>
  <si>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</si>
  <si>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</si>
  <si>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</si>
  <si>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</si>
  <si>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</si>
  <si>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</si>
  <si>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</si>
  <si>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</si>
  <si>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</si>
  <si>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</si>
  <si>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</si>
  <si>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</si>
  <si>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</si>
  <si>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</si>
  <si>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</si>
  <si>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</si>
  <si>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</si>
  <si>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</si>
  <si>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</si>
  <si>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</si>
  <si>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</si>
  <si>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</si>
  <si>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</si>
  <si>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</si>
  <si>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</si>
  <si>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</si>
  <si>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</si>
  <si>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</si>
  <si>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</si>
  <si>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</si>
  <si>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</si>
  <si>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</si>
  <si>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</si>
  <si>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</si>
  <si>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</si>
  <si>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</si>
  <si>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</si>
  <si>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</si>
  <si>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</si>
  <si>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</si>
  <si>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</si>
  <si>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</si>
  <si>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</si>
  <si>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</si>
  <si>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</si>
  <si>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</si>
  <si>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</si>
  <si>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</si>
  <si>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</si>
  <si>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</si>
  <si>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</si>
  <si>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</si>
  <si>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</si>
  <si>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</si>
  <si>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</si>
  <si>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</si>
  <si>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</si>
  <si>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</si>
  <si>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</si>
  <si>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</si>
  <si>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</si>
  <si>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</si>
  <si>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</si>
  <si>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</si>
  <si>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</si>
  <si>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</si>
  <si>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</si>
  <si>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</si>
  <si>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</si>
  <si>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</si>
  <si>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</si>
  <si>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</si>
  <si>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</si>
  <si>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</si>
  <si>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</si>
  <si>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</si>
  <si>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</si>
  <si>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</si>
  <si>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</si>
  <si>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</si>
  <si>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</si>
  <si>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</si>
  <si>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</si>
  <si>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</si>
  <si>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</si>
  <si>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</si>
  <si>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</si>
  <si>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</si>
  <si>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</si>
  <si>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</si>
  <si>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</si>
  <si>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</si>
  <si>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</si>
  <si>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</si>
  <si>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</si>
  <si>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</si>
  <si>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</si>
  <si>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</si>
  <si>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</si>
  <si>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</si>
  <si>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</si>
  <si>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</si>
  <si>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</si>
  <si>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</si>
  <si>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</si>
  <si>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</si>
  <si>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</si>
  <si>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</si>
  <si>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</si>
  <si>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</si>
  <si>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</si>
  <si>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</si>
  <si>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</si>
  <si>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</si>
  <si>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</si>
  <si>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</si>
  <si>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</si>
  <si>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</si>
  <si>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</si>
  <si>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</si>
  <si>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</si>
  <si>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</si>
  <si>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</si>
  <si>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</si>
  <si>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</si>
  <si>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</si>
  <si>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</si>
  <si>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</si>
  <si>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</si>
  <si>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</si>
  <si>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</si>
  <si>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</si>
  <si>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</si>
  <si>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</si>
  <si>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</si>
  <si>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</si>
  <si>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</si>
  <si>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</si>
  <si>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</si>
  <si>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</si>
  <si>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</si>
  <si>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</si>
  <si>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</si>
  <si>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</si>
  <si>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</si>
  <si>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</si>
  <si>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</si>
  <si>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</si>
  <si>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</si>
  <si>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</si>
  <si>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</si>
  <si>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</si>
  <si>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</si>
  <si>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</si>
  <si>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</si>
  <si>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</si>
  <si>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</si>
  <si>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</si>
  <si>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</si>
  <si>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</si>
  <si>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</si>
  <si>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</si>
  <si>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</si>
  <si>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</si>
  <si>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</si>
  <si>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</si>
  <si>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</si>
  <si>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</si>
  <si>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</si>
  <si>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</si>
  <si>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</si>
  <si>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</si>
  <si>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</si>
  <si>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</si>
  <si>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</si>
  <si>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</si>
  <si>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</si>
  <si>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</si>
  <si>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</si>
  <si>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</si>
  <si>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</si>
  <si>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</si>
  <si>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</si>
  <si>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</si>
  <si>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</si>
  <si>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</si>
  <si>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</si>
  <si>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</si>
  <si>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</si>
  <si>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</si>
  <si>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</si>
  <si>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</si>
  <si>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</si>
  <si>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</si>
  <si>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</si>
  <si>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</si>
  <si>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</si>
  <si>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</si>
  <si>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</si>
  <si>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</si>
  <si>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</si>
  <si>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</si>
  <si>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</si>
  <si>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</si>
  <si>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</si>
  <si>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</si>
  <si>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</si>
  <si>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</si>
  <si>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</si>
  <si>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</si>
  <si>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</si>
  <si>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</si>
  <si>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</si>
  <si>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</si>
  <si>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</si>
  <si>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</si>
  <si>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</si>
  <si>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</si>
  <si>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</si>
  <si>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</si>
  <si>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</si>
  <si>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</si>
  <si>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</si>
  <si>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</si>
  <si>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</si>
  <si>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</si>
  <si>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</si>
  <si>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</si>
  <si>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</si>
  <si>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</si>
  <si>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</si>
  <si>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</si>
  <si>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</si>
  <si>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</si>
  <si>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</si>
  <si>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</si>
  <si>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</si>
  <si>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</si>
  <si>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</si>
  <si>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</si>
  <si>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</si>
  <si>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</si>
  <si>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</si>
  <si>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</si>
  <si>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</si>
  <si>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</si>
  <si>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</si>
  <si>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</si>
  <si>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</si>
  <si>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</si>
  <si>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</si>
  <si>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</si>
  <si>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</si>
  <si>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</si>
  <si>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</si>
  <si>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</si>
  <si>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</si>
  <si>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</si>
  <si>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</si>
  <si>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</si>
  <si>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</si>
  <si>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</si>
  <si>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</si>
  <si>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</si>
  <si>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</si>
  <si>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</si>
  <si>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</si>
  <si>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</si>
  <si>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</si>
  <si>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</si>
  <si>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</si>
  <si>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</si>
  <si>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</si>
  <si>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</si>
  <si>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</si>
  <si>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</si>
  <si>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</si>
  <si>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</si>
  <si>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</si>
  <si>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</si>
  <si>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</si>
  <si>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</si>
  <si>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</si>
  <si>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</si>
  <si>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</si>
  <si>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</si>
  <si>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</si>
  <si>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</si>
  <si>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</si>
  <si>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</si>
  <si>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</si>
  <si>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</si>
  <si>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</si>
  <si>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</si>
  <si>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</si>
  <si>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</si>
  <si>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</si>
  <si>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</si>
  <si>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</si>
  <si>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</si>
  <si>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</si>
  <si>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</si>
  <si>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</si>
  <si>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</si>
  <si>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</si>
  <si>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</si>
  <si>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</si>
  <si>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</si>
  <si>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</si>
  <si>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</si>
  <si>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</si>
  <si>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</si>
  <si>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</si>
  <si>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</si>
  <si>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</si>
  <si>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</si>
  <si>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</si>
  <si>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</si>
  <si>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</si>
  <si>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</si>
  <si>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</si>
  <si>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</si>
  <si>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</si>
  <si>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</si>
  <si>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</si>
  <si>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</si>
  <si>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</si>
  <si>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</si>
  <si>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</si>
  <si>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</si>
  <si>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</si>
  <si>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</si>
  <si>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</si>
  <si>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</si>
  <si>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</si>
  <si>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</si>
  <si>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</si>
  <si>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</si>
  <si>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</si>
  <si>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</si>
  <si>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</si>
  <si>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</si>
  <si>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</si>
  <si>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</si>
  <si>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</si>
  <si>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</si>
  <si>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</si>
  <si>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</si>
  <si>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</si>
  <si>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</si>
  <si>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</si>
  <si>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</si>
  <si>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</si>
  <si>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</si>
  <si>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</si>
  <si>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</si>
  <si>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</si>
  <si>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</si>
  <si>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</si>
  <si>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</si>
  <si>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</si>
  <si>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</si>
  <si>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</si>
  <si>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</si>
  <si>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</si>
  <si>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</si>
  <si>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</si>
  <si>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</si>
  <si>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</si>
  <si>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</si>
  <si>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</si>
  <si>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</si>
  <si>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</si>
  <si>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</si>
  <si>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</si>
  <si>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</si>
  <si>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</si>
  <si>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</si>
  <si>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</si>
  <si>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</si>
  <si>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</si>
  <si>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</si>
  <si>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</si>
  <si>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</si>
  <si>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</si>
  <si>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</si>
  <si>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</si>
  <si>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</si>
  <si>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</si>
  <si>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</si>
  <si>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</si>
  <si>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</si>
  <si>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</si>
  <si>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</si>
  <si>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</si>
  <si>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</si>
  <si>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</si>
  <si>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</si>
  <si>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</si>
  <si>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</si>
  <si>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</si>
  <si>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</si>
  <si>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</si>
  <si>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</si>
  <si>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</si>
  <si>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</si>
  <si>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</si>
  <si>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</si>
  <si>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</si>
  <si>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</si>
  <si>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</si>
  <si>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</si>
  <si>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</si>
  <si>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</si>
  <si>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</si>
  <si>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</si>
  <si>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</si>
  <si>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</si>
  <si>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</si>
  <si>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</si>
  <si>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</si>
  <si>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</si>
  <si>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</si>
  <si>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</si>
  <si>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</si>
  <si>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</si>
  <si>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</si>
  <si>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</si>
  <si>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</si>
  <si>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</si>
  <si>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</si>
  <si>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</si>
  <si>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</si>
  <si>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</si>
  <si>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</si>
  <si>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</si>
  <si>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</si>
  <si>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</si>
  <si>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</si>
  <si>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</si>
  <si>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</si>
  <si>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</si>
  <si>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</si>
  <si>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</si>
  <si>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</si>
  <si>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</si>
  <si>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</si>
  <si>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</si>
  <si>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</si>
  <si>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</si>
  <si>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</si>
  <si>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</si>
  <si>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</si>
  <si>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</si>
  <si>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</si>
  <si>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</si>
  <si>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</si>
  <si>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</si>
  <si>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</si>
  <si>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</si>
  <si>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</si>
  <si>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</si>
  <si>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</si>
  <si>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</si>
  <si>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</si>
  <si>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</si>
  <si>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</si>
  <si>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</si>
  <si>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</si>
  <si>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</si>
  <si>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</si>
  <si>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</si>
  <si>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</si>
  <si>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</si>
  <si>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</si>
  <si>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</si>
  <si>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</si>
  <si>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</si>
  <si>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</si>
  <si>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</si>
  <si>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</si>
  <si>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</si>
  <si>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</si>
  <si>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</si>
  <si>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</si>
  <si>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</si>
  <si>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</si>
  <si>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</si>
  <si>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</si>
  <si>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</si>
  <si>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</si>
  <si>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</si>
  <si>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</si>
  <si>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</si>
  <si>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</si>
  <si>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</si>
  <si>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</si>
  <si>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</si>
  <si>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</si>
  <si>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</si>
  <si>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</si>
  <si>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</si>
  <si>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</si>
  <si>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</si>
  <si>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</si>
  <si>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</si>
  <si>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</si>
  <si>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</si>
  <si>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</si>
  <si>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</si>
  <si>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</si>
  <si>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</si>
  <si>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</si>
  <si>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</si>
  <si>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</si>
  <si>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</si>
  <si>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</si>
  <si>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</si>
  <si>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</si>
  <si>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</si>
  <si>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</si>
  <si>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</si>
  <si>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</si>
  <si>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</si>
  <si>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</si>
  <si>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</si>
  <si>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</si>
  <si>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</si>
  <si>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</si>
  <si>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</si>
  <si>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</si>
  <si>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</si>
  <si>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</si>
  <si>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</si>
  <si>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</si>
  <si>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</si>
  <si>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</si>
  <si>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</si>
  <si>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</si>
  <si>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</si>
  <si>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</si>
  <si>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</si>
  <si>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</si>
  <si>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</si>
  <si>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</si>
  <si>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</si>
  <si>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</si>
  <si>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</si>
  <si>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</si>
  <si>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</si>
  <si>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</si>
  <si>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</si>
  <si>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</si>
  <si>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</si>
  <si>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</si>
  <si>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</si>
  <si>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</si>
  <si>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</si>
  <si>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</si>
  <si>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</si>
  <si>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</si>
  <si>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</si>
  <si>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</si>
  <si>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</si>
  <si>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</si>
  <si>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</si>
  <si>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</si>
  <si>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</si>
  <si>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</si>
  <si>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</si>
  <si>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</si>
  <si>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</si>
  <si>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</si>
  <si>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</si>
  <si>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</si>
  <si>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</si>
  <si>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</si>
  <si>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</si>
  <si>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</si>
  <si>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</si>
  <si>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</si>
  <si>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</si>
  <si>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</si>
  <si>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</si>
  <si>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</si>
  <si>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</si>
  <si>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</si>
  <si>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</si>
  <si>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</si>
  <si>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</si>
  <si>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</si>
  <si>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</si>
  <si>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</si>
  <si>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</si>
  <si>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</si>
  <si>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</si>
  <si>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</si>
  <si>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</si>
  <si>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</si>
  <si>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</si>
  <si>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</si>
  <si>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</si>
  <si>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</si>
  <si>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</si>
  <si>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</si>
  <si>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</si>
  <si>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</si>
  <si>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</si>
  <si>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</si>
  <si>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</si>
  <si>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</si>
  <si>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</si>
  <si>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</si>
  <si>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</si>
  <si>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</si>
  <si>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</si>
  <si>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</si>
  <si>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</si>
  <si>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</si>
  <si>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</si>
  <si>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</si>
  <si>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</si>
  <si>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</si>
  <si>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</si>
  <si>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</si>
  <si>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</si>
  <si>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</si>
  <si>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</si>
  <si>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</si>
  <si>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</si>
  <si>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</si>
  <si>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</si>
  <si>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</si>
  <si>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</si>
  <si>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</si>
  <si>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</si>
  <si>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</si>
  <si>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</si>
  <si>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</si>
  <si>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</si>
  <si>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</si>
  <si>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</si>
  <si>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</si>
  <si>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</si>
  <si>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</si>
  <si>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</si>
  <si>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</si>
  <si>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</si>
  <si>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</si>
  <si>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</si>
  <si>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</si>
  <si>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</si>
  <si>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</si>
  <si>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</si>
  <si>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</si>
  <si>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</si>
  <si>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</si>
  <si>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</si>
  <si>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</si>
  <si>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</si>
  <si>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</si>
  <si>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</si>
  <si>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</si>
  <si>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</si>
  <si>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</si>
  <si>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</si>
  <si>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</si>
  <si>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</si>
  <si>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</si>
  <si>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</si>
  <si>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</si>
  <si>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</si>
  <si>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</si>
  <si>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</si>
  <si>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</si>
  <si>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</si>
  <si>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</si>
  <si>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</si>
  <si>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</si>
  <si>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</si>
  <si>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</si>
  <si>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</si>
  <si>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</si>
  <si>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</si>
  <si>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</si>
  <si>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</si>
  <si>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</si>
  <si>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</si>
  <si>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</si>
  <si>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</si>
  <si>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</si>
  <si>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</si>
  <si>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</si>
  <si>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</si>
  <si>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</si>
  <si>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</si>
  <si>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</si>
  <si>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</si>
  <si>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</si>
  <si>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</si>
  <si>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</si>
  <si>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</si>
  <si>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</si>
  <si>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</si>
  <si>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</si>
  <si>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</si>
  <si>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</si>
  <si>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</si>
  <si>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</si>
  <si>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</si>
  <si>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</si>
  <si>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</si>
  <si>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</si>
  <si>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</si>
  <si>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</si>
  <si>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</si>
  <si>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</si>
  <si>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</si>
  <si>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</si>
  <si>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</si>
  <si>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</si>
  <si>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</si>
  <si>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</si>
  <si>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</si>
  <si>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</si>
  <si>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</si>
  <si>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</si>
  <si>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</si>
  <si>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</si>
  <si>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</si>
  <si>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</si>
  <si>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</si>
  <si>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</si>
  <si>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</si>
  <si>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</si>
  <si>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</si>
  <si>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</si>
  <si>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</si>
  <si>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</si>
  <si>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</si>
  <si>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</si>
  <si>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</si>
  <si>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</si>
  <si>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</si>
  <si>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</si>
  <si>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</si>
  <si>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</si>
  <si>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</si>
  <si>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</si>
  <si>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</si>
  <si>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</si>
  <si>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</si>
  <si>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</si>
  <si>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</si>
  <si>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</si>
  <si>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</si>
  <si>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</si>
  <si>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</si>
  <si>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</si>
  <si>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</si>
  <si>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</si>
  <si>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</si>
  <si>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</si>
  <si>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</si>
  <si>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</si>
  <si>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</si>
  <si>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</si>
  <si>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</si>
  <si>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</si>
  <si>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</si>
  <si>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</si>
  <si>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</si>
  <si>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</si>
  <si>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</si>
  <si>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</si>
  <si>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</si>
  <si>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</si>
  <si>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</si>
  <si>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</si>
  <si>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</si>
  <si>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</si>
  <si>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</si>
  <si>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</si>
  <si>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</si>
  <si>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</si>
  <si>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</si>
  <si>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</si>
  <si>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</si>
  <si>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</si>
  <si>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</si>
  <si>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</si>
  <si>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</si>
  <si>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</si>
  <si>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</si>
  <si>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</si>
  <si>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</si>
  <si>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</si>
  <si>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</si>
  <si>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</si>
  <si>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</si>
  <si>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</si>
  <si>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</si>
  <si>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</si>
  <si>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</si>
  <si>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</si>
  <si>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</si>
  <si>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</si>
  <si>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</si>
  <si>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</si>
  <si>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</si>
  <si>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</si>
  <si>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</si>
  <si>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</si>
  <si>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</si>
  <si>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</si>
  <si>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</si>
  <si>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</si>
  <si>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</si>
  <si>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</si>
  <si>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</si>
  <si>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</si>
  <si>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</si>
  <si>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</si>
  <si>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</si>
  <si>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</si>
  <si>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</si>
  <si>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</si>
  <si>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</si>
  <si>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</si>
  <si>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</si>
  <si>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</si>
  <si>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</si>
  <si>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</si>
  <si>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</si>
  <si>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</si>
  <si>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</si>
  <si>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</si>
  <si>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</si>
  <si>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</si>
  <si>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</si>
  <si>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</si>
  <si>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</si>
  <si>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</si>
  <si>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</si>
  <si>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</si>
  <si>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</si>
  <si>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</si>
  <si>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</si>
  <si>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</si>
  <si>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</si>
  <si>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</si>
  <si>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</si>
  <si>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</si>
  <si>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</si>
  <si>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</si>
  <si>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</si>
  <si>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</si>
  <si>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</si>
  <si>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</si>
  <si>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</si>
  <si>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</si>
  <si>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</si>
  <si>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</si>
  <si>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</si>
  <si>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</si>
  <si>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</si>
  <si>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</si>
  <si>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</si>
  <si>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</si>
  <si>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</si>
  <si>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</si>
  <si>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</si>
  <si>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</si>
  <si>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</si>
  <si>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</si>
  <si>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</si>
  <si>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</si>
  <si>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</si>
  <si>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</si>
  <si>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</si>
  <si>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</si>
  <si>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</si>
  <si>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</si>
  <si>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</si>
  <si>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</si>
  <si>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</si>
  <si>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</si>
  <si>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</si>
  <si>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</si>
  <si>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</si>
  <si>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</si>
  <si>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</si>
  <si>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</si>
  <si>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</si>
  <si>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</si>
  <si>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</si>
  <si>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</si>
  <si>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</si>
  <si>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</si>
  <si>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</si>
  <si>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</si>
  <si>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</si>
  <si>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</si>
  <si>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</si>
  <si>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</si>
  <si>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</si>
  <si>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</si>
  <si>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</si>
  <si>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</si>
  <si>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</si>
  <si>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</si>
  <si>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</si>
  <si>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</si>
  <si>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</si>
  <si>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</si>
  <si>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</si>
  <si>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</si>
  <si>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</si>
  <si>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</si>
  <si>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</si>
  <si>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</si>
  <si>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</si>
  <si>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</si>
  <si>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</si>
  <si>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</si>
  <si>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</si>
  <si>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</si>
  <si>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</si>
  <si>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</si>
  <si>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</si>
  <si>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</si>
  <si>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</si>
  <si>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</si>
  <si>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</si>
  <si>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</si>
  <si>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</si>
  <si>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</si>
  <si>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</si>
  <si>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</si>
  <si>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</si>
  <si>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</si>
  <si>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</si>
  <si>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</si>
  <si>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</si>
  <si>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</si>
  <si>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</si>
  <si>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</si>
  <si>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</si>
  <si>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</si>
  <si>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</si>
  <si>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</si>
  <si>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</si>
  <si>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</si>
  <si>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</si>
  <si>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</si>
  <si>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</si>
  <si>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</si>
  <si>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</si>
  <si>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</si>
  <si>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</si>
  <si>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</si>
  <si>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</si>
  <si>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</si>
  <si>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</si>
  <si>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</si>
  <si>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</si>
  <si>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</si>
  <si>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</si>
  <si>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</si>
  <si>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</si>
  <si>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</si>
  <si>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</si>
  <si>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</si>
  <si>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</si>
  <si>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</si>
  <si>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</si>
  <si>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</si>
  <si>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</si>
  <si>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</si>
  <si>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</si>
  <si>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</si>
  <si>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</si>
  <si>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</si>
  <si>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</si>
  <si>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</si>
  <si>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</si>
  <si>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</si>
  <si>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</si>
  <si>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</si>
  <si>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</si>
  <si>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</si>
  <si>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</si>
  <si>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</si>
  <si>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</si>
  <si>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</si>
  <si>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</si>
  <si>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</si>
  <si>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</si>
  <si>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</si>
  <si>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</si>
  <si>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</si>
  <si>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</si>
  <si>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</si>
  <si>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</si>
  <si>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</si>
  <si>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</si>
  <si>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</si>
  <si>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</si>
  <si>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</si>
  <si>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</si>
  <si>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</si>
  <si>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</si>
  <si>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</si>
  <si>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</si>
  <si>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</si>
  <si>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</si>
  <si>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</si>
  <si>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</si>
  <si>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</si>
  <si>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</si>
  <si>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</si>
  <si>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</si>
  <si>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</si>
  <si>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</si>
  <si>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</si>
  <si>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</si>
  <si>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</si>
  <si>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</si>
  <si>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</si>
  <si>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</si>
  <si>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</si>
  <si>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</si>
  <si>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</si>
  <si>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</si>
  <si>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</si>
  <si>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</si>
  <si>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</si>
  <si>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</si>
  <si>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</si>
  <si>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</si>
  <si>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</si>
  <si>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</si>
  <si>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</si>
  <si>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</si>
  <si>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</si>
  <si>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</si>
  <si>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</si>
  <si>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</si>
  <si>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</si>
  <si>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</si>
  <si>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</si>
  <si>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</si>
  <si>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</si>
  <si>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</si>
  <si>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</si>
  <si>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</si>
  <si>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</si>
  <si>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</si>
  <si>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</si>
  <si>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</si>
  <si>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</si>
  <si>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</si>
  <si>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</si>
  <si>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</si>
  <si>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</si>
  <si>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</si>
  <si>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</si>
  <si>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</si>
  <si>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</si>
  <si>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</si>
  <si>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</si>
  <si>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</si>
  <si>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</si>
  <si>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</si>
  <si>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</si>
  <si>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</si>
  <si>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</si>
  <si>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</si>
  <si>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</si>
  <si>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</si>
  <si>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</si>
  <si>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</si>
  <si>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</si>
  <si>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</si>
  <si>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</si>
  <si>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</si>
  <si>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</si>
  <si>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</si>
  <si>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</si>
  <si>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</si>
  <si>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</si>
  <si>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</si>
  <si>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</si>
  <si>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</si>
  <si>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</si>
  <si>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</si>
  <si>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</si>
  <si>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</si>
  <si>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</si>
  <si>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</si>
  <si>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</si>
  <si>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</si>
  <si>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</si>
  <si>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</si>
  <si>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</si>
  <si>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</si>
  <si>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</si>
  <si>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</si>
  <si>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</si>
  <si>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</si>
  <si>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</si>
  <si>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</si>
  <si>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</si>
  <si>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</si>
  <si>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</si>
  <si>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</si>
  <si>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</si>
  <si>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</si>
  <si>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</si>
  <si>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</si>
  <si>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</si>
  <si>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</si>
  <si>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</si>
  <si>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</si>
  <si>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</si>
  <si>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</si>
  <si>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</si>
  <si>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</si>
  <si>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</si>
  <si>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</si>
  <si>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</si>
  <si>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</si>
  <si>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</si>
  <si>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</si>
  <si>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</si>
  <si>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</si>
  <si>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</si>
  <si>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</si>
  <si>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</si>
  <si>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</si>
  <si>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</si>
  <si>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</si>
  <si>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</si>
  <si>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</si>
  <si>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</si>
  <si>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</si>
  <si>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</si>
  <si>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</si>
  <si>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</si>
  <si>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</si>
  <si>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</si>
  <si>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</si>
  <si>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</si>
  <si>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</si>
  <si>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</si>
  <si>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</si>
  <si>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</si>
  <si>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</si>
  <si>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</si>
  <si>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</si>
  <si>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</si>
  <si>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</si>
  <si>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</si>
  <si>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</si>
  <si>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</si>
  <si>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</si>
  <si>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</si>
  <si>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</si>
  <si>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</si>
  <si>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</si>
  <si>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</si>
  <si>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</si>
  <si>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</si>
  <si>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</si>
  <si>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</si>
  <si>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</si>
  <si>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</si>
  <si>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</si>
  <si>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</si>
  <si>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</si>
  <si>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</si>
  <si>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</si>
  <si>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</si>
  <si>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</si>
  <si>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</si>
  <si>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</si>
  <si>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</si>
  <si>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</si>
  <si>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</si>
  <si>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</si>
  <si>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</si>
  <si>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</si>
  <si>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</si>
  <si>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</si>
  <si>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</si>
  <si>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</si>
  <si>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</si>
  <si>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</si>
  <si>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</si>
  <si>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</si>
  <si>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</si>
  <si>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</si>
  <si>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</si>
  <si>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</si>
  <si>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</si>
  <si>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</si>
  <si>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</si>
  <si>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</si>
  <si>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</si>
  <si>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</si>
  <si>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</si>
  <si>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</si>
  <si>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</si>
  <si>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</si>
  <si>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</si>
  <si>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</si>
  <si>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</si>
  <si>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</si>
  <si>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</si>
  <si>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</si>
  <si>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</si>
  <si>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</si>
  <si>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</si>
  <si>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</si>
  <si>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</si>
  <si>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</si>
  <si>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</si>
  <si>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</si>
  <si>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</si>
  <si>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</si>
  <si>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</si>
  <si>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</si>
  <si>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</si>
  <si>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</si>
  <si>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</si>
  <si>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</si>
  <si>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</si>
  <si>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</si>
  <si>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</si>
  <si>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</si>
  <si>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</si>
  <si>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</si>
  <si>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</si>
  <si>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</si>
  <si>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</si>
  <si>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</si>
  <si>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</si>
  <si>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</si>
  <si>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</si>
  <si>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</si>
  <si>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</si>
  <si>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</si>
  <si>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</si>
  <si>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</si>
  <si>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</si>
  <si>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</si>
  <si>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</si>
  <si>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</si>
  <si>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</si>
  <si>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</si>
  <si>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</si>
  <si>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</si>
  <si>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</si>
  <si>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</si>
  <si>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</si>
  <si>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</si>
  <si>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</si>
  <si>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</si>
  <si>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</si>
  <si>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</si>
  <si>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</si>
  <si>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</si>
  <si>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</si>
  <si>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</si>
  <si>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</si>
  <si>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</si>
  <si>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</si>
  <si>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</si>
  <si>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</si>
  <si>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</si>
  <si>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</si>
  <si>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</si>
  <si>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</si>
  <si>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</si>
  <si>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</si>
  <si>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</si>
  <si>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</si>
  <si>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</si>
  <si>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</si>
  <si>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</si>
  <si>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</si>
  <si>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</si>
  <si>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</si>
  <si>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</si>
  <si>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</si>
  <si>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</si>
  <si>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</si>
  <si>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</si>
  <si>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</si>
  <si>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</si>
  <si>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</si>
  <si>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</si>
  <si>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</si>
  <si>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</si>
  <si>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</si>
  <si>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</si>
  <si>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</si>
  <si>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</si>
  <si>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</si>
  <si>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</si>
  <si>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</si>
  <si>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</si>
  <si>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</si>
  <si>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</si>
  <si>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</si>
  <si>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</si>
  <si>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</si>
  <si>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</si>
  <si>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</si>
  <si>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</si>
  <si>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</si>
  <si>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</si>
  <si>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</si>
  <si>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</si>
  <si>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</si>
  <si>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</si>
  <si>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</si>
  <si>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</si>
  <si>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</si>
  <si>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</si>
  <si>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</si>
  <si>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</si>
  <si>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</si>
  <si>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</si>
  <si>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</si>
  <si>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</si>
  <si>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</si>
  <si>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</si>
  <si>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</si>
  <si>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</si>
  <si>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</si>
  <si>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</si>
  <si>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</si>
  <si>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</si>
  <si>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</si>
  <si>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</si>
  <si>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</si>
  <si>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</si>
  <si>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</si>
  <si>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</si>
  <si>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</si>
  <si>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</si>
  <si>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</si>
  <si>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</si>
  <si>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</si>
  <si>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</si>
  <si>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</si>
  <si>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</si>
  <si>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</si>
  <si>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</si>
  <si>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</si>
  <si>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</si>
  <si>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</si>
  <si>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</si>
  <si>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</si>
  <si>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</si>
  <si>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</si>
  <si>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</si>
  <si>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</si>
  <si>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</si>
  <si>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</si>
  <si>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</si>
  <si>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</si>
  <si>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</si>
  <si>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</si>
  <si>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</si>
  <si>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</si>
  <si>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</si>
  <si>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</si>
  <si>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</si>
  <si>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</si>
  <si>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</si>
  <si>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</si>
  <si>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</si>
  <si>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</si>
  <si>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</si>
  <si>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</si>
  <si>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</si>
  <si>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</si>
  <si>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</si>
  <si>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</si>
  <si>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</si>
  <si>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</si>
  <si>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</si>
  <si>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</si>
  <si>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</si>
  <si>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</si>
  <si>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</si>
  <si>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</si>
  <si>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</si>
  <si>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</si>
  <si>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</si>
  <si>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</si>
  <si>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</si>
  <si>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</si>
  <si>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</si>
  <si>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</si>
  <si>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</si>
  <si>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</si>
  <si>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</si>
  <si>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</si>
  <si>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</si>
  <si>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</si>
  <si>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</si>
  <si>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</si>
  <si>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</si>
  <si>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</si>
  <si>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</si>
  <si>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</si>
  <si>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</si>
  <si>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</si>
  <si>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</si>
  <si>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</si>
  <si>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</si>
  <si>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</si>
  <si>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</si>
  <si>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</si>
  <si>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</si>
  <si>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</si>
  <si>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</si>
  <si>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</si>
  <si>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</si>
  <si>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</si>
  <si>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</si>
  <si>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</si>
  <si>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</si>
  <si>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</si>
  <si>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</si>
  <si>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</si>
  <si>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</si>
  <si>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</si>
  <si>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</si>
  <si>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</si>
  <si>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</si>
  <si>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</si>
  <si>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</si>
  <si>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</si>
  <si>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</si>
  <si>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</si>
  <si>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</si>
  <si>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</si>
  <si>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</si>
  <si>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</si>
  <si>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</si>
  <si>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</si>
  <si>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</si>
  <si>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</si>
  <si>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</si>
  <si>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</si>
  <si>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</si>
  <si>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</si>
  <si>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</si>
  <si>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</si>
  <si>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</si>
  <si>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</si>
  <si>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</si>
  <si>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</si>
  <si>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</si>
  <si>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</si>
  <si>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</si>
  <si>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</si>
  <si>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</si>
  <si>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</si>
  <si>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</si>
  <si>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</si>
  <si>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</si>
  <si>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</si>
  <si>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</si>
  <si>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</si>
  <si>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</si>
  <si>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</si>
  <si>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</si>
  <si>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</si>
  <si>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</si>
  <si>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</si>
  <si>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</si>
  <si>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</si>
  <si>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</si>
  <si>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</si>
  <si>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</si>
  <si>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</si>
  <si>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</si>
  <si>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</si>
  <si>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</si>
  <si>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</si>
  <si>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</si>
  <si>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</si>
  <si>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</si>
  <si>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</si>
  <si>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</si>
  <si>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</si>
  <si>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</si>
  <si>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</si>
  <si>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</si>
  <si>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</si>
  <si>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</si>
  <si>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</si>
  <si>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</si>
  <si>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</si>
  <si>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</si>
  <si>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</si>
  <si>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</si>
  <si>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</si>
  <si>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</si>
  <si>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</si>
  <si>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</si>
  <si>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</si>
  <si>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</si>
  <si>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</si>
  <si>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</si>
  <si>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</si>
  <si>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</si>
  <si>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</si>
  <si>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</si>
  <si>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</si>
  <si>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</si>
  <si>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</si>
  <si>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</si>
  <si>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</si>
  <si>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</si>
  <si>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</si>
  <si>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</si>
  <si>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</si>
  <si>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</si>
  <si>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</si>
  <si>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</si>
  <si>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</si>
  <si>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</si>
  <si>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</si>
  <si>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</si>
  <si>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</si>
  <si>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</si>
  <si>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</si>
  <si>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</si>
  <si>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</si>
  <si>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</si>
  <si>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</si>
  <si>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</si>
  <si>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</si>
  <si>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</si>
  <si>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</si>
  <si>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</si>
  <si>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</si>
  <si>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</si>
  <si>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</si>
  <si>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</si>
  <si>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</si>
  <si>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</si>
  <si>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</si>
  <si>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</si>
  <si>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</si>
  <si>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</si>
  <si>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</si>
  <si>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</si>
  <si>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</si>
  <si>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</si>
  <si>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</si>
  <si>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</si>
  <si>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</si>
  <si>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</si>
  <si>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</si>
  <si>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</si>
  <si>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</si>
  <si>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</si>
  <si>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</si>
  <si>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</si>
  <si>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</si>
  <si>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</si>
  <si>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</si>
  <si>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</si>
  <si>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</si>
  <si>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</si>
  <si>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</si>
  <si>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</si>
  <si>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</si>
  <si>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</si>
  <si>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</si>
  <si>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</si>
  <si>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</si>
  <si>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</si>
  <si>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</si>
  <si>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</si>
  <si>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</si>
  <si>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</si>
  <si>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</si>
  <si>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</si>
  <si>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</si>
  <si>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</si>
  <si>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</si>
  <si>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</si>
  <si>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</si>
  <si>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</si>
  <si>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</si>
  <si>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</si>
  <si>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</si>
  <si>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</si>
  <si>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</si>
  <si>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</si>
  <si>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</si>
  <si>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</si>
  <si>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</si>
  <si>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</si>
  <si>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</si>
  <si>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</si>
  <si>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</si>
  <si>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</si>
  <si>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</si>
  <si>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</si>
  <si>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</si>
  <si>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</si>
  <si>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</si>
  <si>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</si>
  <si>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</si>
  <si>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</si>
  <si>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</si>
  <si>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</si>
  <si>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</si>
  <si>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</si>
  <si>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</si>
  <si>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</si>
  <si>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</si>
  <si>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</si>
  <si>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</si>
  <si>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</si>
  <si>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</si>
  <si>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</si>
  <si>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</si>
  <si>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</si>
  <si>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</si>
  <si>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</si>
  <si>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</si>
  <si>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</si>
  <si>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</si>
  <si>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</si>
  <si>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</si>
  <si>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</si>
  <si>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</si>
  <si>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</si>
  <si>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</si>
  <si>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</si>
  <si>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</si>
  <si>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</si>
  <si>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</si>
  <si>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</si>
  <si>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</si>
  <si>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</si>
  <si>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</si>
  <si>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</si>
  <si>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</si>
  <si>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</si>
  <si>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</si>
  <si>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</si>
  <si>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</si>
  <si>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</si>
  <si>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</si>
  <si>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</si>
  <si>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</si>
  <si>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</si>
  <si>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</si>
  <si>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</si>
  <si>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</si>
  <si>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</si>
  <si>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</si>
  <si>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</si>
  <si>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</si>
  <si>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</si>
  <si>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</si>
  <si>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</si>
  <si>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</si>
  <si>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</si>
  <si>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</si>
  <si>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</si>
  <si>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</si>
  <si>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</si>
  <si>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</si>
  <si>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</si>
  <si>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</si>
  <si>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</si>
  <si>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</si>
  <si>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</si>
  <si>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</si>
  <si>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</si>
  <si>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</si>
  <si>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</si>
  <si>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</si>
  <si>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</si>
  <si>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</si>
  <si>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</si>
  <si>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</si>
  <si>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</si>
  <si>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</si>
  <si>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</si>
  <si>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</si>
  <si>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</si>
  <si>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</si>
  <si>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</si>
  <si>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</si>
  <si>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</si>
  <si>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</si>
  <si>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</si>
  <si>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</si>
  <si>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</si>
  <si>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</si>
  <si>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</si>
  <si>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</si>
  <si>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</si>
  <si>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</si>
  <si>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</si>
  <si>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</si>
  <si>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</si>
  <si>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</si>
  <si>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</si>
  <si>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</si>
  <si>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</si>
  <si>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</si>
  <si>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</si>
  <si>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</si>
  <si>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</si>
  <si>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</si>
  <si>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</si>
  <si>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</si>
  <si>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</si>
  <si>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</si>
  <si>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</si>
  <si>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</si>
  <si>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</si>
  <si>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</si>
  <si>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</si>
  <si>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</si>
  <si>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</si>
  <si>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</si>
  <si>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</si>
  <si>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</si>
  <si>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</si>
  <si>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</si>
  <si>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</si>
  <si>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</si>
  <si>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</si>
  <si>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</si>
  <si>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</si>
  <si>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</si>
  <si>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</si>
  <si>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</si>
  <si>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</si>
  <si>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</si>
  <si>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</si>
  <si>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</si>
  <si>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</si>
  <si>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</si>
  <si>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</si>
  <si>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</si>
  <si>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</si>
  <si>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</si>
  <si>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</si>
  <si>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</si>
  <si>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</si>
  <si>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</si>
  <si>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</si>
  <si>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</si>
  <si>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</si>
  <si>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</si>
  <si>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</si>
  <si>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</si>
  <si>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</si>
  <si>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</si>
  <si>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</si>
  <si>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</si>
  <si>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</si>
  <si>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</si>
  <si>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</si>
  <si>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</si>
  <si>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</si>
  <si>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</si>
  <si>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</si>
  <si>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</si>
  <si>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</si>
  <si>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</si>
  <si>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</si>
  <si>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</si>
  <si>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</si>
  <si>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</si>
  <si>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</si>
  <si>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</si>
  <si>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</si>
  <si>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</si>
  <si>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</si>
  <si>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</si>
  <si>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</si>
  <si>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</si>
  <si>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</si>
  <si>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</si>
  <si>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</si>
  <si>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</si>
  <si>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</si>
  <si>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</si>
  <si>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</si>
  <si>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</si>
  <si>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</si>
  <si>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</si>
  <si>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</si>
  <si>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</si>
  <si>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</si>
  <si>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</si>
  <si>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</si>
  <si>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</si>
  <si>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</si>
  <si>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</si>
  <si>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</si>
  <si>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</si>
  <si>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</si>
  <si>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</si>
  <si>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</si>
  <si>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</si>
  <si>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</si>
  <si>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</si>
  <si>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</si>
  <si>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</si>
  <si>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</si>
  <si>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</si>
  <si>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</si>
  <si>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</si>
  <si>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</si>
  <si>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</si>
  <si>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</si>
  <si>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</si>
  <si>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</si>
  <si>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</si>
  <si>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</si>
  <si>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</si>
  <si>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</si>
  <si>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</si>
  <si>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</si>
  <si>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</si>
  <si>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</si>
  <si>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</si>
  <si>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</si>
  <si>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</si>
  <si>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</si>
  <si>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</si>
  <si>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</si>
  <si>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</si>
  <si>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</si>
  <si>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</si>
  <si>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</si>
  <si>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</si>
  <si>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</si>
  <si>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</si>
  <si>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</si>
  <si>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</si>
  <si>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</si>
  <si>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</si>
  <si>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</si>
  <si>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</si>
  <si>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</si>
  <si>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</si>
  <si>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</si>
  <si>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</si>
  <si>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</si>
  <si>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</si>
  <si>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</si>
  <si>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</si>
  <si>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</si>
  <si>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</si>
  <si>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</si>
  <si>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</si>
  <si>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</si>
  <si>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</si>
  <si>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</si>
  <si>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</si>
  <si>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</si>
  <si>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</si>
  <si>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</si>
  <si>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</si>
  <si>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</si>
  <si>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</si>
  <si>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</si>
  <si>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</si>
  <si>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</si>
  <si>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</si>
  <si>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</si>
  <si>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</si>
  <si>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</si>
  <si>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</si>
  <si>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</si>
  <si>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</si>
  <si>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</si>
  <si>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</si>
  <si>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</si>
  <si>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</si>
  <si>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</si>
  <si>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</si>
  <si>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</si>
  <si>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</si>
  <si>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</si>
  <si>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</si>
  <si>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</si>
  <si>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</si>
  <si>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</si>
  <si>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</si>
  <si>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</si>
  <si>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</si>
  <si>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</si>
  <si>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</si>
  <si>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</si>
  <si>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</si>
  <si>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</si>
  <si>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</si>
  <si>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</si>
  <si>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</si>
  <si>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</si>
  <si>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</si>
  <si>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</si>
  <si>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</si>
  <si>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</si>
  <si>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</si>
  <si>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</si>
  <si>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</si>
  <si>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</si>
  <si>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</si>
  <si>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</si>
  <si>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</si>
  <si>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</si>
  <si>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</si>
  <si>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</si>
  <si>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</si>
  <si>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</si>
  <si>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</si>
  <si>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</si>
  <si>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</si>
  <si>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</si>
  <si>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</si>
  <si>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</si>
  <si>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</si>
  <si>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</si>
  <si>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</si>
  <si>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</si>
  <si>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</si>
  <si>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</si>
  <si>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</si>
  <si>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</si>
  <si>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</si>
  <si>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</si>
  <si>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</si>
  <si>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</si>
  <si>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</si>
  <si>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</si>
  <si>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</si>
  <si>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</si>
  <si>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</si>
  <si>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</si>
  <si>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</si>
  <si>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</si>
  <si>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</si>
  <si>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</si>
  <si>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</si>
  <si>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</si>
  <si>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</si>
  <si>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</si>
  <si>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</si>
  <si>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</si>
  <si>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</si>
  <si>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</si>
  <si>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</si>
  <si>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</si>
  <si>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</si>
  <si>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</si>
  <si>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</si>
  <si>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</si>
  <si>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</si>
  <si>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</si>
  <si>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</si>
  <si>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</si>
  <si>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</si>
  <si>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</si>
  <si>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</si>
  <si>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</si>
  <si>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</si>
  <si>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</si>
  <si>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</si>
  <si>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</si>
  <si>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</si>
  <si>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</si>
  <si>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</si>
  <si>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</si>
  <si>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</si>
  <si>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</si>
  <si>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</si>
  <si>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</si>
  <si>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</si>
  <si>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</si>
  <si>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</si>
  <si>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</si>
  <si>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</si>
  <si>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</si>
  <si>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</si>
  <si>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</si>
  <si>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</si>
  <si>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</si>
  <si>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</si>
  <si>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</si>
  <si>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</si>
  <si>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</si>
  <si>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</si>
  <si>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</si>
  <si>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</si>
  <si>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</si>
  <si>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</si>
  <si>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</si>
  <si>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</si>
  <si>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</si>
  <si>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</si>
  <si>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</si>
  <si>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</si>
  <si>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</si>
  <si>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</si>
  <si>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</si>
  <si>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</si>
  <si>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</si>
  <si>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</si>
  <si>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</si>
  <si>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</si>
  <si>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</si>
  <si>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</si>
  <si>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</si>
  <si>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</si>
  <si>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</si>
  <si>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</si>
  <si>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</si>
  <si>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</si>
  <si>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</si>
  <si>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</si>
  <si>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</si>
  <si>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</si>
  <si>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</si>
  <si>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</si>
  <si>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</si>
  <si>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</si>
  <si>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</si>
  <si>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</si>
  <si>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</si>
  <si>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</si>
  <si>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</si>
  <si>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</si>
  <si>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</si>
  <si>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</si>
  <si>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</si>
  <si>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</si>
  <si>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</si>
  <si>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</si>
  <si>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</si>
  <si>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</si>
  <si>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</si>
  <si>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</si>
  <si>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</si>
  <si>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</si>
  <si>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</si>
  <si>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</si>
  <si>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</si>
  <si>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</si>
  <si>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</si>
  <si>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</si>
  <si>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</si>
  <si>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</si>
  <si>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</si>
  <si>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</si>
  <si>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</si>
  <si>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</si>
  <si>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</si>
  <si>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</si>
  <si>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</si>
  <si>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</si>
  <si>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</si>
  <si>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</si>
  <si>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</si>
  <si>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</si>
  <si>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</si>
  <si>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</si>
  <si>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</si>
  <si>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</si>
  <si>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</si>
  <si>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</si>
  <si>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</si>
  <si>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</si>
  <si>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</si>
  <si>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</si>
  <si>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</si>
  <si>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</si>
  <si>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</si>
  <si>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</si>
  <si>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</si>
  <si>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</si>
  <si>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</si>
  <si>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</si>
  <si>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</si>
  <si>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</si>
  <si>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</si>
  <si>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</si>
  <si>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</si>
  <si>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</si>
  <si>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</si>
  <si>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</si>
  <si>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</si>
  <si>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</si>
  <si>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</si>
  <si>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</si>
  <si>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</si>
  <si>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</si>
  <si>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</si>
  <si>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</si>
  <si>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</si>
  <si>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</si>
  <si>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</si>
  <si>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</si>
  <si>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</si>
  <si>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</si>
  <si>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</si>
  <si>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</si>
  <si>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</si>
  <si>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</si>
  <si>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</si>
  <si>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</si>
  <si>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</si>
  <si>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</si>
  <si>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</si>
  <si>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</si>
  <si>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</si>
  <si>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</si>
  <si>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</si>
  <si>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</si>
  <si>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</si>
  <si>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</si>
  <si>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</si>
  <si>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</si>
  <si>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</si>
  <si>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</si>
  <si>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</si>
  <si>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</si>
  <si>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</si>
  <si>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</si>
  <si>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</si>
  <si>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</si>
  <si>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</si>
  <si>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</si>
  <si>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</si>
  <si>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</si>
  <si>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</si>
  <si>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</si>
  <si>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</si>
  <si>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</si>
  <si>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</si>
  <si>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</si>
  <si>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</si>
  <si>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</si>
  <si>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</si>
  <si>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</si>
  <si>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</si>
  <si>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</si>
  <si>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</si>
  <si>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</si>
  <si>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</si>
  <si>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</si>
  <si>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</si>
  <si>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</si>
  <si>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</si>
  <si>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</si>
  <si>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</si>
  <si>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</si>
  <si>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</si>
  <si>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</si>
  <si>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</si>
  <si>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</si>
  <si>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</si>
  <si>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</si>
  <si>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</si>
  <si>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</si>
  <si>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</si>
  <si>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</si>
  <si>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</si>
  <si>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</si>
  <si>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</si>
  <si>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</si>
  <si>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</si>
  <si>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</si>
  <si>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</si>
  <si>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</si>
  <si>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</si>
  <si>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</si>
  <si>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</si>
  <si>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</si>
  <si>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</si>
  <si>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</si>
  <si>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</si>
  <si>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</si>
  <si>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</si>
  <si>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</si>
  <si>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</si>
  <si>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</si>
  <si>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</si>
  <si>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</si>
  <si>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</si>
  <si>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</si>
  <si>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</si>
  <si>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</si>
  <si>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</si>
  <si>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</si>
  <si>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</si>
  <si>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</si>
  <si>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</si>
  <si>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</si>
  <si>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</si>
  <si>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</si>
  <si>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</si>
  <si>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</si>
  <si>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</si>
  <si>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</si>
  <si>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</si>
  <si>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</si>
  <si>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</si>
  <si>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</si>
  <si>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</si>
  <si>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</si>
  <si>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</si>
  <si>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</si>
  <si>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</si>
  <si>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</si>
  <si>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</si>
  <si>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</si>
  <si>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</si>
  <si>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</si>
  <si>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</si>
  <si>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</si>
  <si>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</si>
  <si>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</si>
  <si>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</si>
  <si>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</si>
  <si>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</si>
  <si>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</si>
  <si>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</si>
  <si>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</si>
  <si>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</si>
  <si>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</si>
  <si>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</si>
  <si>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</si>
  <si>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</si>
  <si>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</si>
  <si>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</si>
  <si>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</si>
  <si>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</si>
  <si>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</si>
  <si>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</si>
  <si>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</si>
  <si>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</si>
  <si>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</si>
  <si>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</si>
  <si>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</si>
  <si>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</si>
  <si>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</si>
  <si>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</si>
  <si>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</si>
  <si>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</si>
  <si>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</si>
  <si>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</si>
  <si>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</si>
  <si>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</si>
  <si>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</si>
  <si>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</si>
  <si>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</si>
  <si>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</si>
  <si>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</si>
  <si>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</si>
  <si>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</si>
  <si>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</si>
  <si>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</si>
  <si>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</si>
  <si>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</si>
  <si>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</si>
  <si>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</si>
  <si>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</si>
  <si>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</si>
  <si>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</si>
  <si>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</si>
  <si>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</si>
  <si>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</si>
  <si>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</si>
  <si>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</si>
  <si>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</si>
  <si>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</si>
  <si>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</si>
  <si>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</si>
  <si>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</si>
  <si>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</si>
  <si>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</si>
  <si>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</si>
  <si>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</si>
  <si>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</si>
  <si>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</si>
  <si>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</si>
  <si>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</si>
  <si>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</si>
  <si>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</si>
  <si>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</si>
  <si>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</si>
  <si>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</si>
  <si>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</si>
  <si>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</si>
  <si>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</si>
  <si>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</si>
  <si>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</si>
  <si>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</si>
  <si>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</si>
  <si>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</si>
  <si>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</si>
  <si>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</si>
  <si>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</si>
  <si>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</si>
  <si>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</si>
  <si>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</si>
  <si>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</si>
  <si>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</si>
  <si>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</si>
  <si>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</si>
  <si>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</si>
  <si>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</si>
  <si>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</si>
  <si>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</si>
  <si>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</si>
  <si>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</si>
  <si>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</si>
  <si>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</si>
  <si>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</si>
  <si>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</si>
  <si>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</si>
  <si>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</si>
  <si>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</si>
  <si>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</si>
  <si>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</si>
  <si>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</si>
  <si>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</si>
  <si>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</si>
  <si>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</si>
  <si>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</si>
  <si>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</si>
  <si>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</si>
  <si>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</si>
  <si>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</si>
  <si>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</si>
  <si>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</si>
  <si>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</si>
  <si>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</si>
  <si>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</si>
  <si>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</si>
  <si>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</si>
  <si>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</si>
  <si>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</si>
  <si>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</si>
  <si>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</si>
  <si>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</si>
  <si>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</si>
  <si>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</si>
  <si>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</si>
  <si>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</si>
  <si>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</si>
  <si>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</si>
  <si>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</si>
  <si>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</si>
  <si>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</si>
  <si>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</si>
  <si>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</si>
  <si>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</si>
  <si>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</si>
  <si>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</si>
  <si>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</si>
  <si>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</si>
  <si>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</si>
  <si>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</si>
  <si>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</si>
  <si>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</si>
  <si>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</si>
  <si>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</si>
  <si>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</si>
  <si>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</si>
  <si>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</si>
  <si>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</si>
  <si>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</si>
  <si>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</si>
  <si>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</si>
  <si>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</si>
  <si>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</si>
  <si>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</si>
  <si>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</si>
  <si>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</si>
  <si>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</si>
  <si>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</si>
  <si>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</si>
  <si>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</si>
  <si>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</si>
  <si>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</si>
  <si>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</si>
  <si>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</si>
  <si>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</si>
  <si>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</si>
  <si>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</si>
  <si>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</si>
  <si>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</si>
  <si>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</si>
  <si>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</si>
  <si>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</si>
  <si>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</si>
  <si>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</si>
  <si>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</si>
  <si>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</si>
  <si>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</si>
  <si>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</si>
  <si>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</si>
  <si>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</si>
  <si>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</si>
  <si>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</si>
  <si>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</si>
  <si>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</si>
  <si>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</si>
  <si>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</si>
  <si>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</si>
  <si>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</si>
  <si>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</si>
  <si>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</si>
  <si>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</si>
  <si>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</si>
  <si>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</si>
  <si>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</si>
  <si>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</si>
  <si>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</si>
  <si>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</si>
  <si>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</si>
  <si>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</si>
  <si>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</si>
  <si>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</si>
  <si>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</si>
  <si>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</si>
  <si>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</si>
  <si>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</si>
  <si>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</si>
  <si>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</si>
  <si>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</si>
  <si>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</si>
  <si>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</si>
  <si>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</si>
  <si>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</si>
  <si>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</si>
  <si>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</si>
  <si>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</si>
  <si>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</si>
  <si>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</si>
  <si>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</si>
  <si>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</si>
  <si>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</si>
  <si>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</si>
  <si>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</si>
  <si>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</si>
  <si>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</si>
  <si>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</si>
  <si>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</si>
  <si>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</si>
  <si>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</si>
  <si>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</si>
  <si>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</si>
  <si>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</si>
  <si>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</si>
  <si>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</si>
  <si>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</si>
  <si>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</si>
  <si>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</si>
  <si>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</si>
  <si>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</si>
  <si>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</si>
  <si>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</si>
  <si>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</si>
  <si>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</si>
  <si>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</si>
  <si>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</si>
  <si>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</si>
  <si>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</si>
  <si>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</si>
  <si>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</si>
  <si>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</si>
  <si>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</si>
  <si>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</si>
  <si>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</si>
  <si>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</si>
  <si>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</si>
  <si>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</si>
  <si>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</si>
  <si>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</si>
  <si>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</si>
  <si>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</si>
  <si>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</si>
  <si>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</si>
  <si>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</si>
  <si>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</si>
  <si>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</si>
  <si>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</si>
  <si>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</si>
  <si>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</si>
  <si>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</si>
  <si>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</si>
  <si>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</si>
  <si>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</si>
  <si>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</si>
  <si>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</si>
  <si>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</si>
  <si>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</si>
  <si>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</si>
  <si>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</si>
  <si>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</si>
  <si>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</si>
  <si>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</si>
  <si>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</si>
  <si>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</si>
  <si>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</si>
  <si>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</si>
  <si>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</si>
  <si>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</si>
  <si>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</si>
  <si>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</si>
  <si>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</si>
  <si>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</si>
  <si>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</si>
  <si>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</si>
  <si>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</si>
  <si>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</si>
  <si>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</si>
  <si>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</si>
  <si>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</si>
  <si>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</si>
  <si>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</si>
  <si>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</si>
  <si>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</si>
  <si>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</si>
  <si>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</si>
  <si>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</si>
  <si>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</si>
  <si>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</si>
  <si>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</si>
  <si>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</si>
  <si>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</si>
  <si>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</si>
  <si>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</si>
  <si>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</si>
  <si>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</si>
  <si>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</si>
  <si>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</si>
  <si>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</si>
  <si>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</si>
  <si>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</si>
  <si>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</si>
  <si>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</si>
  <si>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</si>
  <si>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</si>
  <si>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</si>
  <si>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</si>
  <si>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</si>
  <si>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</si>
  <si>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</si>
  <si>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</si>
  <si>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</si>
  <si>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</si>
  <si>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</si>
  <si>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</si>
  <si>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</si>
  <si>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</si>
  <si>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</si>
  <si>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</si>
  <si>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</si>
  <si>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</si>
  <si>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</si>
  <si>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</si>
  <si>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</si>
  <si>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</si>
  <si>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</si>
  <si>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</si>
  <si>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</si>
  <si>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</si>
  <si>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</si>
  <si>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</si>
  <si>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</si>
  <si>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</si>
  <si>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</si>
  <si>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</si>
  <si>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</si>
  <si>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</si>
  <si>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</si>
  <si>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</si>
  <si>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</si>
  <si>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</si>
  <si>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</si>
  <si>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</si>
  <si>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</si>
  <si>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</si>
  <si>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</si>
  <si>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</si>
  <si>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</si>
  <si>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</si>
  <si>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</si>
  <si>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</si>
  <si>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</si>
  <si>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</si>
  <si>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</si>
  <si>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</si>
  <si>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</si>
  <si>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</si>
  <si>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</si>
  <si>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</si>
  <si>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</si>
  <si>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</si>
  <si>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</si>
  <si>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</si>
  <si>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</si>
  <si>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</si>
  <si>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</si>
  <si>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</si>
  <si>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</si>
  <si>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</si>
  <si>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</si>
  <si>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</si>
  <si>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</si>
  <si>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</si>
  <si>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</si>
  <si>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</si>
  <si>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</si>
  <si>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</si>
  <si>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</si>
  <si>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</si>
  <si>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</si>
  <si>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</si>
  <si>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</si>
  <si>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</si>
  <si>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</si>
  <si>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</si>
  <si>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</si>
  <si>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</si>
  <si>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</si>
  <si>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</si>
  <si>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</si>
  <si>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</si>
  <si>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</si>
  <si>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</si>
  <si>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</si>
  <si>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</si>
  <si>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</si>
  <si>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</si>
  <si>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</si>
  <si>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</si>
  <si>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</si>
  <si>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</si>
  <si>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</si>
  <si>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</si>
  <si>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</si>
  <si>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</si>
  <si>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</si>
  <si>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</si>
  <si>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</si>
  <si>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</si>
  <si>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</si>
  <si>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</si>
  <si>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</si>
  <si>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</si>
  <si>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</si>
  <si>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</si>
  <si>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</si>
  <si>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</si>
  <si>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</si>
  <si>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</si>
  <si>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</si>
  <si>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</si>
  <si>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</si>
  <si>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</si>
  <si>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</si>
  <si>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</si>
  <si>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</si>
  <si>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</si>
  <si>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</si>
  <si>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</si>
  <si>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</si>
  <si>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</si>
  <si>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</si>
  <si>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</si>
  <si>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</si>
  <si>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</si>
  <si>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</si>
  <si>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</si>
  <si>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</si>
  <si>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</si>
  <si>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</si>
  <si>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</si>
  <si>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</si>
  <si>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</si>
  <si>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</si>
  <si>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</si>
  <si>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</si>
  <si>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</si>
  <si>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</si>
  <si>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</si>
  <si>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</si>
  <si>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</si>
  <si>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</si>
  <si>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</si>
  <si>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</si>
  <si>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</si>
  <si>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</si>
  <si>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</si>
  <si>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</si>
  <si>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</si>
  <si>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</si>
  <si>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</si>
  <si>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</si>
  <si>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</si>
  <si>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</si>
  <si>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</si>
  <si>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</si>
  <si>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</si>
  <si>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</si>
  <si>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</si>
  <si>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</si>
  <si>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</si>
  <si>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</si>
  <si>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</si>
  <si>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</si>
  <si>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</si>
  <si>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</si>
  <si>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</si>
  <si>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</si>
  <si>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</si>
  <si>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</si>
  <si>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</si>
  <si>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</si>
  <si>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</si>
  <si>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</si>
  <si>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</si>
  <si>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</si>
  <si>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</si>
  <si>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</si>
  <si>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</si>
  <si>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</si>
  <si>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</si>
  <si>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</si>
  <si>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</si>
  <si>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</si>
  <si>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</si>
  <si>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</si>
  <si>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</si>
  <si>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</si>
  <si>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</si>
  <si>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</si>
  <si>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</si>
  <si>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</si>
  <si>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</si>
  <si>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</si>
  <si>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</si>
  <si>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</si>
  <si>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</si>
  <si>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</si>
  <si>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</si>
  <si>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</si>
  <si>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</si>
  <si>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</si>
  <si>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</si>
  <si>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</si>
  <si>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</si>
  <si>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</si>
  <si>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</si>
  <si>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</si>
  <si>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</si>
  <si>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</si>
  <si>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</si>
  <si>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</si>
  <si>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</si>
  <si>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</si>
  <si>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</si>
  <si>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</si>
  <si>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</si>
  <si>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</si>
  <si>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</si>
  <si>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</si>
  <si>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</si>
  <si>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</si>
  <si>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</si>
  <si>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</si>
  <si>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</si>
  <si>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</si>
  <si>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</si>
  <si>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</si>
  <si>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</si>
  <si>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</si>
  <si>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</si>
  <si>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</si>
  <si>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</si>
  <si>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</si>
  <si>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</si>
  <si>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</si>
  <si>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</si>
  <si>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</si>
  <si>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</si>
  <si>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</si>
  <si>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</si>
  <si>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</si>
  <si>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</si>
  <si>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</si>
  <si>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</si>
  <si>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</si>
  <si>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</si>
  <si>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</si>
  <si>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</si>
  <si>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</si>
  <si>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</si>
  <si>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</si>
  <si>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</si>
  <si>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</si>
  <si>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</si>
  <si>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</si>
  <si>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</si>
  <si>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</si>
  <si>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</si>
  <si>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</si>
  <si>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</si>
  <si>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</si>
  <si>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</si>
  <si>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</si>
  <si>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</si>
  <si>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</si>
  <si>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</si>
  <si>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</si>
  <si>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</si>
  <si>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</si>
  <si>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</si>
  <si>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</si>
  <si>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</si>
  <si>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</si>
  <si>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</si>
  <si>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</si>
  <si>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</si>
  <si>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</si>
  <si>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</si>
  <si>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</si>
  <si>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</si>
  <si>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</si>
  <si>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</si>
  <si>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</si>
  <si>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</si>
  <si>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</si>
  <si>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</si>
  <si>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</si>
  <si>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</si>
  <si>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</si>
  <si>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</si>
  <si>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</si>
  <si>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</si>
  <si>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</si>
  <si>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</si>
  <si>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</si>
  <si>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</si>
  <si>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</si>
  <si>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</si>
  <si>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</si>
  <si>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</si>
  <si>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</si>
  <si>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</si>
  <si>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</si>
  <si>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</si>
  <si>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</si>
  <si>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</si>
  <si>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</si>
  <si>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</si>
  <si>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</si>
  <si>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</si>
  <si>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</si>
  <si>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</si>
  <si>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</si>
  <si>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</si>
  <si>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</si>
  <si>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</si>
  <si>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</si>
  <si>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</si>
  <si>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</si>
  <si>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</si>
  <si>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</si>
  <si>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</si>
  <si>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</si>
  <si>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</si>
  <si>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</si>
  <si>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</si>
  <si>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</si>
  <si>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</si>
  <si>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</si>
  <si>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</si>
  <si>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</si>
  <si>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</si>
  <si>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</si>
  <si>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</si>
  <si>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</si>
  <si>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</si>
  <si>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</si>
  <si>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</si>
  <si>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</si>
  <si>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</si>
  <si>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</si>
  <si>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</si>
  <si>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</si>
  <si>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</si>
  <si>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</si>
  <si>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</si>
  <si>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</si>
  <si>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</si>
  <si>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</si>
  <si>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</si>
  <si>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</si>
  <si>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</si>
  <si>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</si>
  <si>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</si>
  <si>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</si>
  <si>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</si>
  <si>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</si>
  <si>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</si>
  <si>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</si>
  <si>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</si>
  <si>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</si>
  <si>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</si>
  <si>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</si>
  <si>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</si>
  <si>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</si>
  <si>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</si>
  <si>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</si>
  <si>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</si>
  <si>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</si>
  <si>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</si>
  <si>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</si>
  <si>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</si>
  <si>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</si>
  <si>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</si>
  <si>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</si>
  <si>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</si>
  <si>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</si>
  <si>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</si>
  <si>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</si>
  <si>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</si>
  <si>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</si>
  <si>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</si>
  <si>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</si>
  <si>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</si>
  <si>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</si>
  <si>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</si>
  <si>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</si>
  <si>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</si>
  <si>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</si>
  <si>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</si>
  <si>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</si>
  <si>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</si>
  <si>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</si>
  <si>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</si>
  <si>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</si>
  <si>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</si>
  <si>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</si>
  <si>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</si>
  <si>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</si>
  <si>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</si>
  <si>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</si>
  <si>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</si>
  <si>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</si>
  <si>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</si>
  <si>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</si>
  <si>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</si>
  <si>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</si>
  <si>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</si>
  <si>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</si>
  <si>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</si>
  <si>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</si>
  <si>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</si>
  <si>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</si>
  <si>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</si>
  <si>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</si>
  <si>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</si>
  <si>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</si>
  <si>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</si>
  <si>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</si>
  <si>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</si>
  <si>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</si>
  <si>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</si>
  <si>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</si>
  <si>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</si>
  <si>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</si>
  <si>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</si>
  <si>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</si>
  <si>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</si>
  <si>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</si>
  <si>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</si>
  <si>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</si>
  <si>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</si>
  <si>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</si>
  <si>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</si>
  <si>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</si>
  <si>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</si>
  <si>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</si>
  <si>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</si>
  <si>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</si>
  <si>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</si>
  <si>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</si>
  <si>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</si>
  <si>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</si>
  <si>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</si>
  <si>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</si>
  <si>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</si>
  <si>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</si>
  <si>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</si>
  <si>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</si>
  <si>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</si>
  <si>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</si>
  <si>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</si>
  <si>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</si>
  <si>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</si>
  <si>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</si>
  <si>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</si>
  <si>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</si>
  <si>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</si>
  <si>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</si>
  <si>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</si>
  <si>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</si>
  <si>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</si>
  <si>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</si>
  <si>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</si>
  <si>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</si>
  <si>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</si>
  <si>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</si>
  <si>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</si>
  <si>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</si>
  <si>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</si>
  <si>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</si>
  <si>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</si>
  <si>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</si>
  <si>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</si>
  <si>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</si>
  <si>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</si>
  <si>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</si>
  <si>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</si>
  <si>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</si>
  <si>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</si>
  <si>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</si>
  <si>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</si>
  <si>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</si>
  <si>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</si>
  <si>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</si>
  <si>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</si>
  <si>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</si>
  <si>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</si>
  <si>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</si>
  <si>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</si>
  <si>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</si>
  <si>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</si>
  <si>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</si>
  <si>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</si>
  <si>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</si>
  <si>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</si>
  <si>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</si>
  <si>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</si>
  <si>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</si>
  <si>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</si>
  <si>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</si>
  <si>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</si>
  <si>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</si>
  <si>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</si>
  <si>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</si>
  <si>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</si>
  <si>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</si>
  <si>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</si>
  <si>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</si>
  <si>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</si>
  <si>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</si>
  <si>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</si>
  <si>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</si>
  <si>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</si>
  <si>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</si>
  <si>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</si>
  <si>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</si>
  <si>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</si>
  <si>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</si>
  <si>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</si>
  <si>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</si>
  <si>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</si>
  <si>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</si>
  <si>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</si>
  <si>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</si>
  <si>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</si>
  <si>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</si>
  <si>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</si>
  <si>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</si>
  <si>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</si>
  <si>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</si>
  <si>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</si>
  <si>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</si>
  <si>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</si>
  <si>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</si>
  <si>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</si>
  <si>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</si>
  <si>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</si>
  <si>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</si>
  <si>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</si>
  <si>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</si>
  <si>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</si>
  <si>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</si>
  <si>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</si>
  <si>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</si>
  <si>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</si>
  <si>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</si>
  <si>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</si>
  <si>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</si>
  <si>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</si>
  <si>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</si>
  <si>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</si>
  <si>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</si>
  <si>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</si>
  <si>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</si>
  <si>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</si>
  <si>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</si>
  <si>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</si>
  <si>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</si>
  <si>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</si>
  <si>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</si>
  <si>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</si>
  <si>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</si>
  <si>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</si>
  <si>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</si>
  <si>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</si>
  <si>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</si>
  <si>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</si>
  <si>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</si>
  <si>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</si>
  <si>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</si>
  <si>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</si>
  <si>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</si>
  <si>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</si>
  <si>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</si>
  <si>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</si>
  <si>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</si>
  <si>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</si>
  <si>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</si>
  <si>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</si>
  <si>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</si>
  <si>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</si>
  <si>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</si>
  <si>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</si>
  <si>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</si>
  <si>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</si>
  <si>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</si>
  <si>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</si>
  <si>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</si>
  <si>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</si>
  <si>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</si>
  <si>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</si>
  <si>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</si>
  <si>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</si>
  <si>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</si>
  <si>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</si>
  <si>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</si>
  <si>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</si>
  <si>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</si>
  <si>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</si>
  <si>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</si>
  <si>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</si>
  <si>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</si>
  <si>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</si>
  <si>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</si>
  <si>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</si>
  <si>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</si>
  <si>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</si>
  <si>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</si>
  <si>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</si>
  <si>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</si>
  <si>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</si>
  <si>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</si>
  <si>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</si>
  <si>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</si>
  <si>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</si>
  <si>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</si>
  <si>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</si>
  <si>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</si>
  <si>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</si>
  <si>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</si>
  <si>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</si>
  <si>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</si>
  <si>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</si>
  <si>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</si>
  <si>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</si>
  <si>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</si>
  <si>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</si>
  <si>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</si>
  <si>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</si>
  <si>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</si>
  <si>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</si>
  <si>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</si>
  <si>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</si>
  <si>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</si>
  <si>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</si>
  <si>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</si>
  <si>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</si>
  <si>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</si>
  <si>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</si>
  <si>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</si>
  <si>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</si>
  <si>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</si>
  <si>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</si>
  <si>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</si>
  <si>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</si>
  <si>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</si>
  <si>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</si>
  <si>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</si>
  <si>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</si>
  <si>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</si>
  <si>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</si>
  <si>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</si>
  <si>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</si>
  <si>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</si>
  <si>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</si>
  <si>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</si>
  <si>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</si>
  <si>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</si>
  <si>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</si>
  <si>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</si>
  <si>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</si>
  <si>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</si>
  <si>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</si>
  <si>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</si>
  <si>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</si>
  <si>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</si>
  <si>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</si>
  <si>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</si>
  <si>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</si>
  <si>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</si>
  <si>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</si>
  <si>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</si>
  <si>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</si>
  <si>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</si>
  <si>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</si>
  <si>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</si>
  <si>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</si>
  <si>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</si>
  <si>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</si>
  <si>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</si>
  <si>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</si>
  <si>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</si>
  <si>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</si>
  <si>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</si>
  <si>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</si>
  <si>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</si>
  <si>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</si>
  <si>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</si>
  <si>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</si>
  <si>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</si>
  <si>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</si>
  <si>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</si>
  <si>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</si>
  <si>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</si>
  <si>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</si>
  <si>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</si>
  <si>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</si>
  <si>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</si>
  <si>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</si>
  <si>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</si>
  <si>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</si>
  <si>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</si>
  <si>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</si>
  <si>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</si>
  <si>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</si>
  <si>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</si>
  <si>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</si>
  <si>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</si>
  <si>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</si>
  <si>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</si>
  <si>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</si>
  <si>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</si>
  <si>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</si>
  <si>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</si>
  <si>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</si>
  <si>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</si>
  <si>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</si>
  <si>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</si>
  <si>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</si>
  <si>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</si>
  <si>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</si>
  <si>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</si>
  <si>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</si>
  <si>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</si>
  <si>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</si>
  <si>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</si>
  <si>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</si>
  <si>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</si>
  <si>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</si>
  <si>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</si>
  <si>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</si>
  <si>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</si>
  <si>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</si>
  <si>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</si>
  <si>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</si>
  <si>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</si>
  <si>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</si>
  <si>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</si>
  <si>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</si>
  <si>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</si>
  <si>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</si>
  <si>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</si>
  <si>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</si>
  <si>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</si>
  <si>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</si>
  <si>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</si>
  <si>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</si>
  <si>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</si>
  <si>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</si>
  <si>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</si>
  <si>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</si>
  <si>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</si>
  <si>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</si>
  <si>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</si>
  <si>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</si>
  <si>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</si>
  <si>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</si>
  <si>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</si>
  <si>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</si>
  <si>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</si>
  <si>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</si>
  <si>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</si>
  <si>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</si>
  <si>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</si>
  <si>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</si>
  <si>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</si>
  <si>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</si>
  <si>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</si>
  <si>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</si>
  <si>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</si>
  <si>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</si>
  <si>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</si>
  <si>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</si>
  <si>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</si>
  <si>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</si>
  <si>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</si>
  <si>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</si>
  <si>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</si>
  <si>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</si>
  <si>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</si>
  <si>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</si>
  <si>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</si>
  <si>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</si>
  <si>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</si>
  <si>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</si>
  <si>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</si>
  <si>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</si>
  <si>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</si>
  <si>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</si>
  <si>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</si>
  <si>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</si>
  <si>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</si>
  <si>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</si>
  <si>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</si>
  <si>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</si>
  <si>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</si>
  <si>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</si>
  <si>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</si>
  <si>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</si>
  <si>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</si>
  <si>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</si>
  <si>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</si>
  <si>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</si>
  <si>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</si>
  <si>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</si>
  <si>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</si>
  <si>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</si>
  <si>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</si>
  <si>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</si>
  <si>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</si>
  <si>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</si>
  <si>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</si>
  <si>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</si>
  <si>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</si>
  <si>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</si>
  <si>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</si>
  <si>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</si>
  <si>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</si>
  <si>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</si>
  <si>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</si>
  <si>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</si>
  <si>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</si>
  <si>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</si>
  <si>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</si>
  <si>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</si>
  <si>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</si>
  <si>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</si>
  <si>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</si>
  <si>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</si>
  <si>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</si>
  <si>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</si>
  <si>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</si>
  <si>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</si>
  <si>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</si>
  <si>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</si>
  <si>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</si>
  <si>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</si>
  <si>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</si>
  <si>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</si>
  <si>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</si>
  <si>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</si>
  <si>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</si>
  <si>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</si>
  <si>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</si>
  <si>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</si>
  <si>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</si>
  <si>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</si>
  <si>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</si>
  <si>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</si>
  <si>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</si>
  <si>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</si>
  <si>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</si>
  <si>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</si>
  <si>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</si>
  <si>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</si>
  <si>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</si>
  <si>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</si>
  <si>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</si>
  <si>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</si>
  <si>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</si>
  <si>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</si>
  <si>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</si>
  <si>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</si>
  <si>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</si>
  <si>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</si>
  <si>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</si>
  <si>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</si>
  <si>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</si>
  <si>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</si>
  <si>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</si>
  <si>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</si>
  <si>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</si>
  <si>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</si>
  <si>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</si>
  <si>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</si>
  <si>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</si>
  <si>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</si>
  <si>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</si>
  <si>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</si>
  <si>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</si>
  <si>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</si>
  <si>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</si>
  <si>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</si>
  <si>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</si>
  <si>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</si>
  <si>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</si>
  <si>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</si>
  <si>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</si>
  <si>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</si>
  <si>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</si>
  <si>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</si>
  <si>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</si>
  <si>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</si>
  <si>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</si>
  <si>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</si>
  <si>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</si>
  <si>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</si>
  <si>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</si>
  <si>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</si>
  <si>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</si>
  <si>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</si>
  <si>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</si>
  <si>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</si>
  <si>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</si>
  <si>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</si>
  <si>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</si>
  <si>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</si>
  <si>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</si>
  <si>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</si>
  <si>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</si>
  <si>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</si>
  <si>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</si>
  <si>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</si>
  <si>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</si>
  <si>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</si>
  <si>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</si>
  <si>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</si>
  <si>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</si>
  <si>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</si>
  <si>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</si>
  <si>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</si>
  <si>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</si>
  <si>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</si>
  <si>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</si>
  <si>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</si>
  <si>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</si>
  <si>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</si>
  <si>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</si>
  <si>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</si>
  <si>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</si>
  <si>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</si>
  <si>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</si>
  <si>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</si>
  <si>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</si>
  <si>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</si>
  <si>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</si>
  <si>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</si>
  <si>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</si>
  <si>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</si>
  <si>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</si>
  <si>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</si>
  <si>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</si>
  <si>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</si>
  <si>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</si>
  <si>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</si>
  <si>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</si>
  <si>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</si>
  <si>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</si>
  <si>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</si>
  <si>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</si>
  <si>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</si>
  <si>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</si>
  <si>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</si>
  <si>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</si>
  <si>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</si>
  <si>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</si>
  <si>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</si>
  <si>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</si>
  <si>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</si>
  <si>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</si>
  <si>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</si>
  <si>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</si>
  <si>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</si>
  <si>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</si>
  <si>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</si>
  <si>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</si>
  <si>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</si>
  <si>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</si>
  <si>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</si>
  <si>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</si>
  <si>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</si>
  <si>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</si>
  <si>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</si>
  <si>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</si>
  <si>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</si>
  <si>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</si>
  <si>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</si>
  <si>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</si>
  <si>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</si>
  <si>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</si>
  <si>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</si>
  <si>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</si>
  <si>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</si>
  <si>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</si>
  <si>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</si>
  <si>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</si>
  <si>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</si>
  <si>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</si>
  <si>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</si>
  <si>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</si>
  <si>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</si>
  <si>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</si>
  <si>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</si>
  <si>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</si>
  <si>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</si>
  <si>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</si>
  <si>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</si>
  <si>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</si>
  <si>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</si>
  <si>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</si>
  <si>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</si>
  <si>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</si>
  <si>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</si>
  <si>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</si>
  <si>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</si>
  <si>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</si>
  <si>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</si>
  <si>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</si>
  <si>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</si>
  <si>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</si>
  <si>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</si>
  <si>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</si>
  <si>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</si>
  <si>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</si>
  <si>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</si>
  <si>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</si>
  <si>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</si>
  <si>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</si>
  <si>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</si>
  <si>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</si>
  <si>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</si>
  <si>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</si>
  <si>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</si>
  <si>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</si>
  <si>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</si>
  <si>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</si>
  <si>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</si>
  <si>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</si>
  <si>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</si>
  <si>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</si>
  <si>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</si>
  <si>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</si>
  <si>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</si>
  <si>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</si>
  <si>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</si>
  <si>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</si>
  <si>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</si>
  <si>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</si>
  <si>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</si>
  <si>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</si>
  <si>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</si>
  <si>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</si>
  <si>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</si>
  <si>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</si>
  <si>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</si>
  <si>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</si>
  <si>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</si>
  <si>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</si>
  <si>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</si>
  <si>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</si>
  <si>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</si>
  <si>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</si>
  <si>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</si>
  <si>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</si>
  <si>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</si>
  <si>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</si>
  <si>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</si>
  <si>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</si>
  <si>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</si>
  <si>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</si>
  <si>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</si>
  <si>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</si>
  <si>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</si>
  <si>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</si>
  <si>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</si>
  <si>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</si>
  <si>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</si>
  <si>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</si>
  <si>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</si>
  <si>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</si>
  <si>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</si>
  <si>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</si>
  <si>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</si>
  <si>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</si>
  <si>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</si>
  <si>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</si>
  <si>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</si>
  <si>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</si>
  <si>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</si>
  <si>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</si>
  <si>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</si>
  <si>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</si>
  <si>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</si>
  <si>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</si>
  <si>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</si>
  <si>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</si>
  <si>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</si>
  <si>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</si>
  <si>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</si>
  <si>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</si>
  <si>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</si>
  <si>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</si>
  <si>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</si>
  <si>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</si>
  <si>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</si>
  <si>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</si>
  <si>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</si>
  <si>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</si>
  <si>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</si>
  <si>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</si>
  <si>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</si>
  <si>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</si>
  <si>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</si>
  <si>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</si>
  <si>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</si>
  <si>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</si>
  <si>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</si>
  <si>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</si>
  <si>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</si>
  <si>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</si>
  <si>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</si>
  <si>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</si>
  <si>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</si>
  <si>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</si>
  <si>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</si>
  <si>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</si>
  <si>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</si>
  <si>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</si>
  <si>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</si>
  <si>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</si>
  <si>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</si>
  <si>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</si>
  <si>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</si>
  <si>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</si>
  <si>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</si>
  <si>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</si>
  <si>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</si>
  <si>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</si>
  <si>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</si>
  <si>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</si>
  <si>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</si>
  <si>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</si>
  <si>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</si>
  <si>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</si>
  <si>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</si>
  <si>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</si>
  <si>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</si>
  <si>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</si>
  <si>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</si>
  <si>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</si>
  <si>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</si>
  <si>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</si>
  <si>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</si>
  <si>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</si>
  <si>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</si>
  <si>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</si>
  <si>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</si>
  <si>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</si>
  <si>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</si>
  <si>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</si>
  <si>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</si>
  <si>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</si>
  <si>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</si>
  <si>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</si>
  <si>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</si>
  <si>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</si>
  <si>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</si>
  <si>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</si>
  <si>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</si>
  <si>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</si>
  <si>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</si>
  <si>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</si>
  <si>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</si>
  <si>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</si>
  <si>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</si>
  <si>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</si>
  <si>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</si>
  <si>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</si>
  <si>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</si>
  <si>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</si>
  <si>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</si>
  <si>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</si>
  <si>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</si>
  <si>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</si>
  <si>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</si>
  <si>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</si>
  <si>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</si>
  <si>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</si>
  <si>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</si>
  <si>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</si>
  <si>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</si>
  <si>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</si>
  <si>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</si>
  <si>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</si>
  <si>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</si>
  <si>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</si>
  <si>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</si>
  <si>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</si>
  <si>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</si>
  <si>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</si>
  <si>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</si>
  <si>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</si>
  <si>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</si>
  <si>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</si>
  <si>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</si>
  <si>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</si>
  <si>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</si>
  <si>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</si>
  <si>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</si>
  <si>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</si>
  <si>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</si>
  <si>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</si>
  <si>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</si>
  <si>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</si>
  <si>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</si>
  <si>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</si>
  <si>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</si>
  <si>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</si>
  <si>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</si>
  <si>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</si>
  <si>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</si>
  <si>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</si>
  <si>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</si>
  <si>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</si>
  <si>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</si>
  <si>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</si>
  <si>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</si>
  <si>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</si>
  <si>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</si>
  <si>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</si>
  <si>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</si>
  <si>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</si>
  <si>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</si>
  <si>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</si>
  <si>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</si>
  <si>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</si>
  <si>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</si>
  <si>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</si>
  <si>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</si>
  <si>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</si>
  <si>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</si>
  <si>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</si>
  <si>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</si>
  <si>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</si>
  <si>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</si>
  <si>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</si>
  <si>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</si>
  <si>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</si>
  <si>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</si>
  <si>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</si>
  <si>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</si>
  <si>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</si>
  <si>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</si>
  <si>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</si>
  <si>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</si>
  <si>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</si>
  <si>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</si>
  <si>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</si>
  <si>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</si>
  <si>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</si>
  <si>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</si>
  <si>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</si>
  <si>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</si>
  <si>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</si>
  <si>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</si>
  <si>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</si>
  <si>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</si>
  <si>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</si>
  <si>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</si>
  <si>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</si>
  <si>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</si>
  <si>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</si>
  <si>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</si>
  <si>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</si>
  <si>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</si>
  <si>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</si>
  <si>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</si>
  <si>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</si>
  <si>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</si>
  <si>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</si>
  <si>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</si>
  <si>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</si>
  <si>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</si>
  <si>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</si>
  <si>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</si>
  <si>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</si>
  <si>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</si>
  <si>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</si>
  <si>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</si>
  <si>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</si>
  <si>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</si>
  <si>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</si>
  <si>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</si>
  <si>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</si>
  <si>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</si>
  <si>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</si>
  <si>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</si>
  <si>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</si>
  <si>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</si>
  <si>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</si>
  <si>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</si>
  <si>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</si>
  <si>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</si>
  <si>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</si>
  <si>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</si>
  <si>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</si>
  <si>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</si>
  <si>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</si>
  <si>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</si>
  <si>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</si>
  <si>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</si>
  <si>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</si>
  <si>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</si>
  <si>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</si>
  <si>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</si>
  <si>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</si>
  <si>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</si>
  <si>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</si>
  <si>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</si>
  <si>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</si>
  <si>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</si>
  <si>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</si>
  <si>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</si>
  <si>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</si>
  <si>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</si>
  <si>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</si>
  <si>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</si>
  <si>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</si>
  <si>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</si>
  <si>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</si>
  <si>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</si>
  <si>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</si>
  <si>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</si>
  <si>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</si>
  <si>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</si>
  <si>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</si>
  <si>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</si>
  <si>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</si>
  <si>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</si>
  <si>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</si>
  <si>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</si>
  <si>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</si>
  <si>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</si>
  <si>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</si>
  <si>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</si>
  <si>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</si>
  <si>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</si>
  <si>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</si>
  <si>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</si>
  <si>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</si>
  <si>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</si>
  <si>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</si>
  <si>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</si>
  <si>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</si>
  <si>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</si>
  <si>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</si>
  <si>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</si>
  <si>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</si>
  <si>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</si>
  <si>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</si>
  <si>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</si>
  <si>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</si>
  <si>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</si>
  <si>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</si>
  <si>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</si>
  <si>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</si>
  <si>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</si>
  <si>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</si>
  <si>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</si>
  <si>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</si>
  <si>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</si>
  <si>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</si>
  <si>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</si>
  <si>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</si>
  <si>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</si>
  <si>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</si>
  <si>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</si>
  <si>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</si>
  <si>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</si>
  <si>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</si>
  <si>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</si>
  <si>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</si>
  <si>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</si>
  <si>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</si>
  <si>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</si>
  <si>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</si>
  <si>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</si>
  <si>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</si>
  <si>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</si>
  <si>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</si>
  <si>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</si>
  <si>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</si>
  <si>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</si>
  <si>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</si>
  <si>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</si>
  <si>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</si>
  <si>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</si>
  <si>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</si>
  <si>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</si>
  <si>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</si>
  <si>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</si>
  <si>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</si>
  <si>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</si>
  <si>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</si>
  <si>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</si>
  <si>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</si>
  <si>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</si>
  <si>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</si>
  <si>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</si>
  <si>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</si>
  <si>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</si>
  <si>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</si>
  <si>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</si>
  <si>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</si>
  <si>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</si>
  <si>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</si>
  <si>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</si>
  <si>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</si>
  <si>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</si>
  <si>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</si>
  <si>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</si>
  <si>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</si>
  <si>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</si>
  <si>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</si>
  <si>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</si>
  <si>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</si>
  <si>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</si>
  <si>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</si>
  <si>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</si>
  <si>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</si>
  <si>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</si>
  <si>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</si>
  <si>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</si>
  <si>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</si>
  <si>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</si>
  <si>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</si>
  <si>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</si>
  <si>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</si>
  <si>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</si>
  <si>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</si>
  <si>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</si>
  <si>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</si>
  <si>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</si>
  <si>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</si>
  <si>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</si>
  <si>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</si>
  <si>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</si>
  <si>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</si>
  <si>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</si>
  <si>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</si>
  <si>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</si>
  <si>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</si>
  <si>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</si>
  <si>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</si>
  <si>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</si>
  <si>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</si>
  <si>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</si>
  <si>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</si>
  <si>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</si>
  <si>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</si>
  <si>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</si>
  <si>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</si>
  <si>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</si>
  <si>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</si>
  <si>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</si>
  <si>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</si>
  <si>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</si>
  <si>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</si>
  <si>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</si>
  <si>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</si>
  <si>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</si>
  <si>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</si>
  <si>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</si>
  <si>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</si>
  <si>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</si>
  <si>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</si>
  <si>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</si>
  <si>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</si>
  <si>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</si>
  <si>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</si>
  <si>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</si>
  <si>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</si>
  <si>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</si>
  <si>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</si>
  <si>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</si>
  <si>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</si>
  <si>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</si>
  <si>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</si>
  <si>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</si>
  <si>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</si>
  <si>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</si>
  <si>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</si>
  <si>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</si>
  <si>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</si>
  <si>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</si>
  <si>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</si>
  <si>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</si>
  <si>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</si>
  <si>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</si>
  <si>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</si>
  <si>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</si>
  <si>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</si>
  <si>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</si>
  <si>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</si>
  <si>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</si>
  <si>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</si>
  <si>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</si>
  <si>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</si>
  <si>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</si>
  <si>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</si>
  <si>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</si>
  <si>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</si>
  <si>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</si>
  <si>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</si>
  <si>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</si>
  <si>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</si>
  <si>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</si>
  <si>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</si>
  <si>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</si>
  <si>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</si>
  <si>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</si>
  <si>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</si>
  <si>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</si>
  <si>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</si>
  <si>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</si>
  <si>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</si>
  <si>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</si>
  <si>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</si>
  <si>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</si>
  <si>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</si>
  <si>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</si>
  <si>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</si>
  <si>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</si>
  <si>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</si>
  <si>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</si>
  <si>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</si>
  <si>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</si>
  <si>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</si>
  <si>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</si>
  <si>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</si>
  <si>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</si>
  <si>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</si>
  <si>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</si>
  <si>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</si>
  <si>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</si>
  <si>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</si>
  <si>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</si>
  <si>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</si>
  <si>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</si>
  <si>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</si>
  <si>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</si>
  <si>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</si>
  <si>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</si>
  <si>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</si>
  <si>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</si>
  <si>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</si>
  <si>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</si>
  <si>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</si>
  <si>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</si>
  <si>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</si>
  <si>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</si>
  <si>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</si>
  <si>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</si>
  <si>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</si>
  <si>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</si>
  <si>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</si>
  <si>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</si>
  <si>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</si>
  <si>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</si>
  <si>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</si>
  <si>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</si>
  <si>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</si>
  <si>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</si>
  <si>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</si>
  <si>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</si>
  <si>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</si>
  <si>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</si>
  <si>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</si>
  <si>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</si>
  <si>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</si>
  <si>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</si>
  <si>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</si>
  <si>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</si>
  <si>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</si>
  <si>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</si>
  <si>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</si>
  <si>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</si>
  <si>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</si>
  <si>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</si>
  <si>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</si>
  <si>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</si>
  <si>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</si>
  <si>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</si>
  <si>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</si>
  <si>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</si>
  <si>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</si>
  <si>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</si>
  <si>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</si>
  <si>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</si>
  <si>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</si>
  <si>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</si>
  <si>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</si>
  <si>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</si>
  <si>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</si>
  <si>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</si>
  <si>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</si>
  <si>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</si>
  <si>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</si>
  <si>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</si>
  <si>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</si>
  <si>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</si>
  <si>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</si>
  <si>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</si>
  <si>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</si>
  <si>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</si>
  <si>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</si>
  <si>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</si>
  <si>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</si>
  <si>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</si>
  <si>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</si>
  <si>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</si>
  <si>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</si>
  <si>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</si>
  <si>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</si>
  <si>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</si>
  <si>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</si>
  <si>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</si>
  <si>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</si>
  <si>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</si>
  <si>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</si>
  <si>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</si>
  <si>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</si>
  <si>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</si>
  <si>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</si>
  <si>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</si>
  <si>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</si>
  <si>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</si>
  <si>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</si>
  <si>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</si>
  <si>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</si>
  <si>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</si>
  <si>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</si>
  <si>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</si>
  <si>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</si>
  <si>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</si>
  <si>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</si>
  <si>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</si>
  <si>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</si>
  <si>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</si>
  <si>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</si>
  <si>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</si>
  <si>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</si>
  <si>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</si>
  <si>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</si>
  <si>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</si>
  <si>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</si>
  <si>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</si>
  <si>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</si>
  <si>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</si>
  <si>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</si>
  <si>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</si>
  <si>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</si>
  <si>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</si>
  <si>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</si>
  <si>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</si>
  <si>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</si>
  <si>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</si>
  <si>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</si>
  <si>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</si>
  <si>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</si>
  <si>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</si>
  <si>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</si>
  <si>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</si>
  <si>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</si>
  <si>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</si>
  <si>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</si>
  <si>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</si>
  <si>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</si>
  <si>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</si>
  <si>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</si>
  <si>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</si>
  <si>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</si>
  <si>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</si>
  <si>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</si>
  <si>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</si>
  <si>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</si>
  <si>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</si>
  <si>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</si>
  <si>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</si>
  <si>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</si>
  <si>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</si>
  <si>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</si>
  <si>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</si>
  <si>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</si>
  <si>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</si>
  <si>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</si>
  <si>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</si>
  <si>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</si>
  <si>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</si>
  <si>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</si>
  <si>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</si>
  <si>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</si>
  <si>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</si>
  <si>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</si>
  <si>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</si>
  <si>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</si>
  <si>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</si>
  <si>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</si>
  <si>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</si>
  <si>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</si>
  <si>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</si>
  <si>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</si>
  <si>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</si>
  <si>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</si>
  <si>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</si>
  <si>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</si>
  <si>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</si>
  <si>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</si>
  <si>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</si>
  <si>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</si>
  <si>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</si>
  <si>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</si>
  <si>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</si>
  <si>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</si>
  <si>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</si>
  <si>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</si>
  <si>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</si>
  <si>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</si>
  <si>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</si>
  <si>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</si>
  <si>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</si>
  <si>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</si>
  <si>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</si>
  <si>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</si>
  <si>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</si>
  <si>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</si>
  <si>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</si>
  <si>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</si>
  <si>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</si>
  <si>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</si>
  <si>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</si>
  <si>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</si>
  <si>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</si>
  <si>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</si>
  <si>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</si>
  <si>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</si>
  <si>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</si>
  <si>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</si>
  <si>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</si>
  <si>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</si>
  <si>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</si>
  <si>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</si>
  <si>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</si>
  <si>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</si>
  <si>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</si>
  <si>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</si>
  <si>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</si>
  <si>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</si>
  <si>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</si>
  <si>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</si>
  <si>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</si>
  <si>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</si>
  <si>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</si>
  <si>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PCM-20251105-00001863</t>
  </si>
  <si>
    <t>ETA 40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</si>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</sst>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tabSelected="1"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303.86691770833568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0.41223020833422197</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1</v>
      </c>
      <c r="D4" s="133" t="s">
        <v>21347</v>
      </c>
      <c r="E4" s="134" t="s">
        <v>39021</v>
      </c>
      <c r="F4" s="135">
        <v>45966.720462962963</v>
      </c>
      <c r="G4" s="136">
        <f ca="1">IFERROR(NOW()-F4,"")</f>
        <v>9.4880671298597008E-2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45966.815343634262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45966.815343634262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45966.815343634262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45966.815343634262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45966.815343634262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45966.815343634262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45966.815343634262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45966.815343634262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45966.815343634262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45966.815343634262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45966.815343634262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45966.815343634262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45966.815343634262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45966.815343634262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45966.815343634262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45966.815343634262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45966.815343634262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45966.815343634262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45966.815343634262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45966.815343634262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45966.815343634262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45966.815343634262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45966.815343634262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45966.815343634262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45966.815343634262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45966.815343634262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45966.815343634262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45966.815343634262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45966.815343634262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45966.815343634262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45966.815343634262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45966.815343634262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45966.815343634262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45966.815343634262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45966.815343634262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45966.815343634262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45966.815343634262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45966.815343634262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45966.815343634262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45966.815343634262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45966.815343634262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45966.815343634262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45966.815343634262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45966.815343634262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45966.815343634262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45966.815343634262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45966.815343634262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45966.815343634262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45966.815343634262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45966.815343634262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45966.815343634262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45966.815343634262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45966.815343634262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45966.815343634262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45966.815343634262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45966.815343634262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45966.815343634262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45966.815343634262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45966.815343634262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45966.815343634262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45966.815343634262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45966.815343634262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45966.815343634262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45966.815343634262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45966.815343634262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45966.815343634262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45966.815343634262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45966.815343634262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45966.815343634262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45966.815343634262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45966.815343634262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45966.815343634262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45966.815343634262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45966.815343634262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45966.815343634262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45966.815343634262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45966.815343634262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45966.815343634262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45966.815343634262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45966.815343634262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45966.815343634262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45966.815343634262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45966.815343634262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45966.815343634262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45966.815343634262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45966.815343634262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45966.815343634262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45966.815343634262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45966.815343634262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BD8BF7AE-B9F6-4A92-9F72-230835FECC1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141.81550567130034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8.0732603009309969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5.1616782409837469E-2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v>45966.785196759258</v>
      </c>
      <c r="G6" s="115">
        <f ca="1">IFERROR(NOW()-F6,"-")</f>
        <v>3.0146875003993046E-2</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45966.815343634262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45966.815343634262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45966.815343634262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45966.815343634262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45966.815343634262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45966.815343634262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45966.815343634262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45966.815343634262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45966.815343634262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45966.815343634262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45966.815343634262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45966.815343634262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45966.815343634262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45966.815343634262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45966.815343634262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45966.815343634262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45966.815343634262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45966.815343634262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45966.815343634262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45966.815343634262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45966.815343634262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45966.815343634262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45966.815343634262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45966.815343634262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45966.815343634262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45966.815343634262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45966.815343634262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45966.815343634262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45966.815343634262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45966.815343634262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45966.815343634262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45966.815343634262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45966.815343634262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45966.815343634262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45966.815343634262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45966.815343634262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45966.815343634262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45966.815343634262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45966.815343634262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45966.815343634262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45966.815343634262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45966.815343634262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45966.815343634262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45966.815343634262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45966.815343634262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45966.815343634262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45966.815343634262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45966.815343634262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45966.815343634262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45966.815343634262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45966.815343634262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45966.815343634262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45966.815343634262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45966.815343634262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45966.815343634262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45966.815343634262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45966.815343634262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45966.815343634262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45966.815343634262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45966.815343634262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45966.815343634262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45966.815343634262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45966.815343634262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45966.815343634262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45966.815343634262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45966.815343634262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45966.815343634262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45966.815343634262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45966.815343634262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45966.815343634262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45966.815343634262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45966.815343634262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45966.815343634262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45966.815343634262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45966.815343634262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45966.815343634262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45966.815343634262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45966.815343634262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45966.815343634262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45966.815343634262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45966.815343634262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45966.815343634262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45966.815343634262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45966.815343634262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45966.815343634262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45966.815343634262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45966.815343634262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45966.815343634262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45966.815343634262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45966.815343634262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45966.815343634262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45966.815343634262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45966.815343634262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45966.815343634262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45966.815343634262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45966.815343634262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45966.815343634262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45966.815343634262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45966.815343634262</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45966.815343634262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45966.815343634262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45966.815343634262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45966.815343634262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45966.815343634262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45966.815343634262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45966.815343634262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45966.815343634262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45966.815343634262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45966.815343634262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45966.815343634262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45966.815343634262</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45966.815343634262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45966.815343634262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45966.815343634262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45966.815343634262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45966.815343634262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45966.815343634262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45966.815343634262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45966.815343634262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45966.815343634262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45966.815343634262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45966.815343634262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45966.815343634262</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45966.815343634262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45966.815343634262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45966.815343634262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45966.815343634262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45966.815343634262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45966.815343634262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45966.815343634262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45966.815343634262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45966.815343634262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45966.815343634262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45966.815343634262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45966.815343634262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45966.815343634262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45966.815343634262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45966.815343634262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45966.815343634262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45966.815343634262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45966.815343634262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45966.815343634262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45966.815343634262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45966.815343634262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45966.815343634262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45966.815343634262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45966.815343634262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45966.815343634262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45966.815343634262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45966.815343634262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45966.815343634262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45966.815343634262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45966.815343634262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45966.815343634262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45966.815343634262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45966.815343634262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45966.815343634262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45966.815343634262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45966.815343634262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45966.815343634262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45966.815343634262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45966.815343634262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45966.815343634262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45966.815343634262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45966.815343634262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45966.815343634262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45966.815343634262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45966.815343634262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45966.815343634262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45966.815343634262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45966.815343634262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45966.815343634262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45966.815343634262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45966.815343634262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45966.815343634262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45966.815343634262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45966.815343634262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45966.815343634262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45966.815343634262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45966.815343634262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45966.815343634262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45966.815343634262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45966.815343634262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45966.815343634262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45966.815343634262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45966.815343634262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45966.815343634262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45966.815343634262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45966.815343634262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45966.815343634262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45966.815343634262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45966.815343634262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45966.815343634262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45966.815343634262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45966.815343634262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45966.815343634262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45966.815343634262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45966.815343634262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45966.815343634262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45966.815343634262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45966.815343634262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45966.815343634262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45966.815343634262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45966.815343634262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45966.815343634262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45966.815343634262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45966.815343634262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45966.815343634262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45966.815343634262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45966.815343634262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45966.815343634262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45966.815343634262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45966.815343634262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45966.815343634262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45966.815343634262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45966.815343634262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45966.815343634262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45966.815343634262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45966.815343634262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45966.815343634262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45966.815343634262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45966.815343634262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45966.815343634262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45966.815343634262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45966.815343634262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45966.815343634262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45966.815343634262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45966.815343634262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45966.815343634262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45966.815343634262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45966.815343634262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45966.815343634262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45966.815343634262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45966.815343634262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45966.815343634262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45966.815343634262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45966.815343634262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45966.815343634262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45966.815343634262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45966.815343634262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45966.815343634262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45966.815343634262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45966.815343634262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45966.815343634262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45966.815343634262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45966.815343634262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45966.815343634262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45966.815343634262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45966.815343634262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45966.815343634262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45966.815343634262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45966.815343634262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45966.815343634262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45966.815343634262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45966.815343634262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45966.815343634262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45966.815343634262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45966.815343634262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45966.815343634262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45966.815343634262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45966.815343634262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45966.815343634262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45966.815343634262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45966.815343634262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45966.815343634262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45966.815343634262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45966.815343634262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45966.815343634262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45966.815343634262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45966.815343634262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45966.815343634262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45966.815343634262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45966.815343634262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45966.815343634262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45966.815343634262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45966.815343634262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45966.815343634262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45966.815343634262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45966.815343634262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45966.815343634262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45966.815343634262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45966.815343634262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45966.815343634262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45966.815343634262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45966.815343634262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45966.815343634262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45966.815343634262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45966.815343634262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45966.815343634262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45966.815343634262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45966.815343634262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45966.815343634262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45966.815343634262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45966.815343634262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45966.815343634262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45966.815343634262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45966.815343634262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45966.815343634262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45966.815343634262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45966.815343634262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45966.815343634262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45966.815343634262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45966.815343634262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45966.815343634262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45966.815343634262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45966.815343634262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45966.815343634262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45966.815343634262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45966.815343634262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45966.815343634262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45966.815343634262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45966.815343634262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45966.815343634262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45966.815343634262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45966.815343634262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45966.815343634262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45966.815343634262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45966.815343634262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45966.815343634262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45966.815343634262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45966.815343634262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45966.815343634262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45966.815343634262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45966.815343634262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45966.815343634262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45966.815343634262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45966.815343634262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45966.815343634262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45966.815343634262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45966.815343634262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45966.815343634262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45966.815343634262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45966.815343634262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45966.815343634262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45966.815343634262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45966.815343634262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45966.815343634262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45966.815343634262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45966.815343634262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45966.815343634262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45966.815343634262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45966.815343634262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45966.815343634262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45966.815343634262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45966.815343634262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45966.815343634262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45966.815343634262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45966.815343634262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45966.815343634262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45966.815343634262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45966.815343634262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45966.815343634262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45966.815343634262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45966.815343634262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45966.815343634262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45966.815343634262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45966.815343634262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45966.815343634262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45966.815343634262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45966.815343634262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45966.815343634262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45966.815343634262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45966.815343634262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45966.815343634262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45966.815343634262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45966.815343634262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45966.815343634262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45966.815343634262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45966.815343634262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45966.815343634262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45966.815343634262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45966.815343634262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45966.815343634262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45966.815343634262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45966.815343634262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45966.815343634262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45966.815343634262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45966.815343634262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45966.815343634262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45966.815343634262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45966.815343634262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45966.815343634262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45966.815343634262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45966.815343634262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45966.815343634262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45966.815343634262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45966.815343634262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45966.815343634262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45966.815343634262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45966.815343634262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45966.815343634262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45966.815343634262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45966.815343634262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45966.815343634262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45966.815343634262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45966.815343634262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45966.815343634262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45966.815343634262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45966.815343634262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45966.815343634262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45966.815343634262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45966.815343634262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45966.815343634262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45966.815343634262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45966.815343634262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45966.815343634262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45966.815343634262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45966.815343634262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45966.815343634262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45966.815343634262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45966.815343634262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45966.815343634262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45966.815343634262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45966.815343634262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45966.815343634262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45966.815343634262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45966.815343634262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45966.815343634262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45966.815343634262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45966.815343634262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45966.815343634262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45966.815343634262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45966.815343634262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45966.815343634262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45966.815343634262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45966.815343634262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45966.815343634262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45966.815343634262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45966.815343634262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45966.815343634262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45966.815343634262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45966.815343634262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45966.815343634262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45966.815343634262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45966.815343634262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45966.815343634262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45966.815343634262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45966.815343634262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45966.815343634262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45966.815343634262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45966.815343634262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45966.815343634262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45966.815343634262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45966.815343634262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45966.815343634262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45966.815343634262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45966.815343634262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45966.815343634262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45966.815343634262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45966.815343634262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45966.815343634262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45966.815343634262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45966.815343634262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45966.815343634262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45966.815343634262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45966.815343634262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45966.815343634262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45966.815343634262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45966.815343634262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45966.815343634262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45966.815343634262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45966.815343634262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45966.815343634262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45966.815343634262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45966.815343634262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45966.815343634262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45966.815343634262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45966.815343634262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45966.815343634262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45966.815343634262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45966.815343634262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45966.815343634262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45966.815343634262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45966.815343634262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45966.815343634262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45966.815343634262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45966.815343634262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45966.815343634262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45966.815343634262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45966.815343634262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45966.815343634262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45966.815343634262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45966.815343634262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45966.815343634262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45966.815343634262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45966.815343634262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45966.815343634262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45966.815343634262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45966.815343634262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45966.815343634262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45966.815343634262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45966.815343634262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45966.815343634262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45966.815343634262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45966.815343634262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45966.815343634262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45966.815343634262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45966.815343634262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45966.815343634262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45966.815343634262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45966.815343634262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45966.815343634262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45966.815343634262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45966.815343634262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45966.815343634262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45966.815343634262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45966.815343634262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45966.815343634262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45966.815343634262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45966.815343634262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45966.815343634262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45966.815343634262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45966.815343634262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45966.815343634262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45966.815343634262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45966.815343634262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45966.815343634262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45966.815343634262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45966.815343634262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45966.815343634262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45966.815343634262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45966.815343634262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45966.815343634262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45966.815343634262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45966.815343634262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45966.815343634262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45966.815343634262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45966.815343634262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45966.815343634262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45966.815343634262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45966.815343634262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45966.815343634262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45966.815343634262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45966.815343634262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45966.815343634262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45966.815343634262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45966.815343634262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45966.815343634262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45966.815343634262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45966.815343634262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45966.815343634262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45966.815343634262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45966.815343634262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45966.815343634262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45966.815343634262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45966.815343634262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45966.815343634262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45966.815343634262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45966.815343634262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45966.815343634262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45966.815343634262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45966.815343634262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45966.815343634262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45966.815343634262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45966.815343634262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45966.815343634262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45966.815343634262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45966.815343634262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45966.815343634262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45966.815343634262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45966.815343634262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45966.815343634262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45966.815343634262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45966.815343634262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45966.815343634262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45966.815343634262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45966.815343634262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45966.815343634262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45966.815343634262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45966.815343634262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45966.815343634262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45966.815343634262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45966.815343634262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45966.815343634262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45966.815343634262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45966.815343634262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45966.815343634262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45966.815343634262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45966.815343634262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45966.815343634262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45966.815343634262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45966.815343634262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45966.815343634262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45966.815343634262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45966.815343634262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45966.815343634262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45966.815343634262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45966.815343634262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45966.815343634262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45966.815343634262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45966.815343634262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45966.815343634262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45966.815343634262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45966.815343634262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45966.815343634262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45966.815343634262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45966.815343634262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45966.815343634262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45966.815343634262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45966.815343634262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45966.815343634262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45966.815343634262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45966.815343634262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45966.815343634262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45966.815343634262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45966.815343634262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45966.815343634262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45966.815343634262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45966.815343634262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45966.815343634262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45966.815343634262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45966.815343634262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45966.815343634262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45966.815343634262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45966.815343634262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45966.815343634262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45966.815343634262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45966.815343634262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45966.815343634262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45966.815343634262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45966.815343634262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45966.815343634262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45966.815343634262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45966.815343634262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45966.815343634262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45966.815343634262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45966.815343634262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45966.815343634262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45966.815343634262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45966.815343634262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45966.815343634262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45966.815343634262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45966.815343634262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45966.815343634262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45966.815343634262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45966.815343634262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45966.815343634262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45966.815343634262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45966.815343634262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45966.815343634262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45966.815343634262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45966.815343634262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45966.815343634262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45966.815343634262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45966.815343634262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45966.815343634262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45966.815343634262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45966.815343634262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45966.815343634262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45966.815343634262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45966.815343634262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45966.815343634262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45966.815343634262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45966.815343634262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45966.815343634262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45966.815343634262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45966.815343634262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45966.815343634262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45966.815343634262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45966.815343634262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45966.815343634262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45966.815343634262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45966.815343634262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45966.815343634262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45966.815343634262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45966.815343634262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45966.815343634262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45966.815343634262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45966.815343634262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45966.815343634262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45966.815343634262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45966.815343634262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45966.815343634262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45966.815343634262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45966.815343634262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45966.815343634262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45966.815343634262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45966.815343634262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45966.815343634262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45966.815343634262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45966.815343634262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45966.815343634262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45966.815343634262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45966.815343634262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45966.815343634262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45966.815343634262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45966.815343634262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45966.815343634262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45966.815343634262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45966.815343634262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45966.815343634262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45966.815343634262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45966.815343634262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45966.815343634262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45966.815343634262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45966.815343634262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45966.815343634262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45966.815343634262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45966.815343634262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45966.815343634262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45966.815343634262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45966.815343634262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45966.815343634262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45966.815343634262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45966.815343634262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45966.815343634262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45966.815343634262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45966.815343634262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45966.815343634262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45966.815343634262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45966.815343634262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45966.815343634262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45966.815343634262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45966.815343634262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45966.815343634262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45966.815343634262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45966.815343634262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45966.815343634262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45966.815343634262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45966.815343634262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45966.815343634262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45966.815343634262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45966.815343634262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45966.815343634262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45966.815343634262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45966.815343634262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45966.815343634262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45966.815343634262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45966.815343634262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45966.815343634262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45966.815343634262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45966.815343634262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45966.815343634262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45966.815343634262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45966.815343634262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45966.815343634262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45966.815343634262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45966.815343634262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45966.815343634262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45966.815343634262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45966.815343634262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45966.815343634262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45966.815343634262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45966.815343634262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45966.815343634262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45966.815343634262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45966.815343634262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45966.815343634262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45966.815343634262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45966.815343634262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45966.815343634262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45966.815343634262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45966.815343634262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45966.815343634262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45966.815343634262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45966.815343634262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45966.815343634262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45966.815343634262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45966.815343634262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45966.815343634262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45966.815343634262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45966.815343634262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45966.815343634262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45966.815343634262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45966.815343634262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45966.815343634262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45966.815343634262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45966.815343634262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45966.815343634262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45966.815343634262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45966.815343634262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45966.815343634262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45966.815343634262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45966.815343634262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45966.815343634262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45966.815343634262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45966.815343634262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45966.815343634262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45966.815343634262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45966.815343634262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45966.815343634262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45966.815343634262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45966.815343634262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45966.815343634262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45966.815343634262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45966.815343634262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45966.815343634262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45966.815343634262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45966.815343634262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45966.815343634262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45966.815343634262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45966.815343634262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45966.815343634262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45966.815343634262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45966.815343634262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45966.815343634262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45966.815343634262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45966.815343634262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45966.815343634262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45966.815343634262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45966.815343634262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45966.815343634262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45966.815343634262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45966.815343634262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45966.815343634262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45966.815343634262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45966.815343634262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45966.815343634262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45966.815343634262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45966.815343634262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45966.815343634262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45966.815343634262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45966.815343634262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45966.815343634262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45966.815343634262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45966.815343634262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45966.815343634262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45966.815343634262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45966.815343634262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45966.815343634262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45966.815343634262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45966.815343634262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45966.815343634262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45966.815343634262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45966.815343634262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45966.815343634262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45966.815343634262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45966.815343634262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45966.815343634262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45966.815343634262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45966.815343634262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45966.815343634262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45966.815343634262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45966.815343634262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45966.815343634262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45966.815343634262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45966.815343634262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45966.815343634262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45966.815343634262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45966.815343634262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45966.815343634262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45966.815343634262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45966.815343634262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45966.815343634262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45966.815343634262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45966.815343634262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45966.815343634262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45966.815343634262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45966.815343634262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45966.815343634262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45966.815343634262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45966.815343634262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45966.815343634262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45966.815343634262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45966.815343634262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45966.815343634262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45966.815343634262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45966.815343634262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45966.815343634262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45966.815343634262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45966.815343634262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45966.815343634262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45966.815343634262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45966.815343634262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45966.815343634262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45966.815343634262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45966.815343634262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45966.815343634262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45966.815343634262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45966.815343634262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45966.815343634262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45966.815343634262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45966.815343634262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45966.815343634262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45966.815343634262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45966.815343634262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45966.815343634262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45966.815343634262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45966.815343634262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45966.815343634262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45966.815343634262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45966.815343634262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45966.815343634262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45966.815343634262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45966.815343634262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45966.815343634262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45966.815343634262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45966.815343634262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45966.815343634262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45966.815343634262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45966.815343634262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45966.815343634262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45966.815343634262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45966.815343634262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45966.815343634262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45966.815343634262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45966.815343634262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45966.815343634262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45966.815343634262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45966.815343634262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45966.815343634262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45966.815343634262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45966.815343634262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45966.815343634262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45966.815343634262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45966.815343634262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45966.815343634262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45966.815343634262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45966.815343634262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45966.815343634262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45966.815343634262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45966.815343634262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45966.815343634262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45966.815343634262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45966.815343634262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45966.815343634262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45966.815343634262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45966.815343634262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45966.815343634262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45966.815343634262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45966.815343634262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45966.815343634262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45966.815343634262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45966.815343634262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45966.815343634262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45966.815343634262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45966.815343634262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45966.815343634262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45966.815343634262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45966.815343634262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45966.815343634262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45966.815343634262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45966.815343634262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45966.815343634262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45966.815343634262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45966.815343634262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45966.815343634262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45966.815343634262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45966.815343634262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45966.815343634262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45966.815343634262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45966.815343634262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45966.815343634262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45966.815343634262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45966.815343634262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45966.815343634262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45966.815343634262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45966.815343634262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45966.815343634262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45966.815343634262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45966.815343634262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45966.815343634262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45966.815343634262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45966.815343634262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45966.815343634262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45966.815343634262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45966.815343634262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45966.815343634262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45966.815343634262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45966.815343634262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45966.815343634262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45966.815343634262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45966.815343634262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45966.815343634262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45966.815343634262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45966.815343634262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45966.815343634262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45966.815343634262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45966.815343634262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45966.815343634262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45966.815343634262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45966.815343634262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45966.815343634262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45966.815343634262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45966.815343634262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45966.815343634262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45966.815343634262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45966.815343634262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45966.815343634262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45966.815343634262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45966.815343634262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45966.815343634262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45966.815343634262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45966.815343634262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45966.815343634262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45966.815343634262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45966.815343634262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45966.815343634262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45966.815343634262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45966.815343634262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45966.815343634262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45966.815343634262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45966.815343634262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45966.815343634262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45966.815343634262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45966.815343634262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45966.815343634262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45966.815343634262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45966.815343634262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45966.815343634262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45966.815343634262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45966.815343634262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45966.815343634262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45966.815343634262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45966.815343634262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45966.815343634262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45966.815343634262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45966.815343634262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45966.815343634262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45966.815343634262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45966.815343634262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45966.815343634262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45966.815343634262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45966.815343634262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45966.815343634262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45966.815343634262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45966.815343634262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45966.815343634262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45966.815343634262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45966.815343634262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45966.815343634262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45966.815343634262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45966.815343634262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45966.815343634262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45966.815343634262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45966.815343634262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45966.815343634262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45966.815343634262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45966.815343634262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45966.815343634262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45966.815343634262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45966.815343634262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45966.815343634262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45966.815343634262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45966.815343634262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45966.815343634262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45966.815343634262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45966.815343634262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45966.815343634262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45966.815343634262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45966.815343634262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45966.815343634262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45966.815343634262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45966.815343634262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45966.815343634262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45966.815343634262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45966.815343634262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45966.815343634262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45966.815343634262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45966.815343634262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45966.815343634262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45966.815343634262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45966.815343634262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45966.815343634262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45966.815343634262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45966.815343634262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45966.815343634262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45966.815343634262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45966.815343634262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45966.815343634262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45966.815343634262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45966.815343634262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45966.815343634262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45966.815343634262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45966.815343634262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45966.815343634262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45966.815343634262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45966.815343634262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45966.815343634262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45966.815343634262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45966.815343634262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45966.815343634262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45966.815343634262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45966.815343634262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45966.815343634262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45966.815343634262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45966.815343634262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45966.815343634262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45966.815343634262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45966.815343634262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45966.815343634262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45966.815343634262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45966.815343634262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45966.815343634262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45966.815343634262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45966.815343634262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45966.815343634262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45966.815343634262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45966.815343634262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45966.815343634262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45966.815343634262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45966.815343634262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45966.815343634262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45966.815343634262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45966.815343634262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45966.815343634262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45966.815343634262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45966.815343634262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45966.815343634262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45966.815343634262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45966.815343634262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45966.815343634262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45966.815343634262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45966.815343634262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45966.815343634262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45966.815343634262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45966.815343634262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45966.815343634262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45966.815343634262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45966.815343634262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45966.815343634262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45966.815343634262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45966.815343634262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45966.815343634262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45966.815343634262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45966.815343634262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45966.815343634262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45966.815343634262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45966.815343634262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45966.815343634262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45966.815343634262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45966.815343634262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45966.815343634262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45966.815343634262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45966.815343634262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45966.815343634262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45966.815343634262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45966.815343634262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45966.815343634262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45966.815343634262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45966.815343634262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45966.815343634262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45966.815343634262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45966.815343634262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45966.815343634262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45966.815343634262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45966.815343634262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45966.815343634262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45966.815343634262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45966.815343634262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45966.815343634262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45966.815343634262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45966.815343634262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45966.815343634262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45966.815343634262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45966.815343634262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45966.815343634262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45966.815343634262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45966.815343634262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45966.815343634262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45966.815343634262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45966.815343634262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45966.815343634262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45966.815343634262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45966.815343634262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45966.815343634262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45966.815343634262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45966.815343634262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45966.815343634262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45966.815343634262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45966.815343634262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45966.815343634262</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263.33462604166562</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c r="D3" s="93" t="s">
        <v>36846</v>
      </c>
      <c r="E3" s="97" t="s">
        <v>39021</v>
      </c>
      <c r="F3" s="122">
        <v>45966.783495370371</v>
      </c>
      <c r="G3" s="123">
        <f ca="1">IFERROR(NOW()-F3,"")</f>
        <v>3.1848263890424278E-2</v>
      </c>
      <c r="H3" s="122">
        <v>45966.777777777781</v>
      </c>
      <c r="I3" s="118" t="str">
        <f>IFERROR(VLOOKUP(D3,DB!A:F,6,0),"")</f>
        <v>Generator-SG</v>
      </c>
      <c r="J3" s="118" t="str">
        <f>IFERROR(VLOOKUP(D3,DB!A:G,7,0),"")</f>
        <v>Dead</v>
      </c>
      <c r="K3" s="124" t="s">
        <v>39120</v>
      </c>
      <c r="L3" s="120" t="str">
        <f>IFERROR(VLOOKUP(D3,DB!A:I,9,0),"")</f>
        <v>Latis</v>
      </c>
    </row>
    <row r="4" spans="1:16" ht="15" customHeight="1">
      <c r="A4" s="118"/>
      <c r="B4" s="175" t="str">
        <f>IFERROR(VLOOKUP(D4,DB!A:K,11,0),"")</f>
        <v/>
      </c>
      <c r="C4" s="119"/>
      <c r="D4" s="120"/>
      <c r="E4" s="121"/>
      <c r="F4" s="122"/>
      <c r="G4" s="123">
        <f ca="1">IFERROR(NOW()-F4,"")</f>
        <v>45966.815343634262</v>
      </c>
      <c r="H4" s="122"/>
      <c r="I4" s="175" t="str">
        <f>IFERROR(VLOOKUP(D4,DB!A:F,6,0),"")</f>
        <v/>
      </c>
      <c r="J4" s="175" t="str">
        <f>IFERROR(VLOOKUP(D4,DB!A:G,7,0),"")</f>
        <v/>
      </c>
      <c r="K4" s="124"/>
      <c r="L4" s="176" t="str">
        <f>IFERROR(VLOOKUP(D4,DB!A:I,9,0),"")</f>
        <v/>
      </c>
    </row>
    <row r="5" spans="1:16" ht="15" customHeight="1">
      <c r="A5" s="118"/>
      <c r="B5" s="118" t="str">
        <f>IFERROR(VLOOKUP(D5,DB!A:K,11,0),"")</f>
        <v/>
      </c>
      <c r="C5" s="119"/>
      <c r="D5" s="93"/>
      <c r="E5" s="97"/>
      <c r="F5" s="122"/>
      <c r="G5" s="123">
        <f ca="1">IFERROR(NOW()-F5,"")</f>
        <v>45966.815343634262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45966.815343634262</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45966.815343634262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45966.815343634262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45966.815343634262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45966.815343634262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45966.815343634262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45966.815343634262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45966.815343634262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45966.815343634262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45966.815343634262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45966.815343634262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45966.815343634262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45966.815343634262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45966.815343634262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45966.815343634262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45966.815343634262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45966.815343634262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45966.815343634262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45966.815343634262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45966.815343634262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45966.815343634262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45966.815343634262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45966.815343634262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45966.815343634262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45966.815343634262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45966.815343634262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45966.815343634262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45966.815343634262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45966.815343634262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45966.815343634262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45966.815343634262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45966.815343634262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45966.815343634262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45966.815343634262</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45966.815343634262</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74.983283449073497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40.626466319445171</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18.154232523149403</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45966.815343634262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45966.815343634262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45966.815343634262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45966.815343634262</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45966.815343634262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45966.815343634262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45966.815343634262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45966.815343634262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45966.815343634262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45966.815343634262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45966.815343634262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45966.815343634262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45966.815343634262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45966.815343634262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45966.815343634262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45966.815343634262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45966.815343634262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45966.815343634262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45966.815343634262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45966.815343634262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45966.815343634262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45966.815343634262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45966.815343634262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45966.815343634262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45966.815343634262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45966.815343634262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45966.815343634262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45966.815343634262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45966.815343634262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45966.815343634262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45966.815343634262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45966.815343634262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45966.815343634262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45966.815343634262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45966.815343634262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45966.815343634262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45966.815343634262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45966.815343634262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45966.815343634262</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45966.815343634262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45966.815343634262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45966.815343634262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45966.815343634262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45966.815343634262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45966.815343634262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45966.815343634262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45966.815343634262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45966.815343634262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45966.815343634262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45966.815343634262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45966.815343634262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45966.815343634262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45966.815343634262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45966.815343634262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45966.815343634262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45966.815343634262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45966.815343634262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45966.815343634262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45966.815343634262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45966.815343634262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45966.815343634262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45966.815343634262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45966.815343634262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45966.815343634262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45966.815343634262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45966.815343634262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45966.815343634262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45966.815343634262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45966.815343634262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45966.815343634262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45966.815343634262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45966.815343634262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45966.815343634262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45966.815343634262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45966.815343634262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45966.815343634262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45966.815343634262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45966.815343634262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45966.815343634262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45966.815343634262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45966.815343634262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45966.815343634262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45966.815343634262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45966.815343634262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45966.815343634262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45966.815343634262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45966.815343634262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45966.815343634262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45966.815343634262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45966.815343634262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45966.815343634262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45966.815343634262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45966.815343634262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45966.815343634262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45966.815343634262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45966.815343634262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45966.815343634262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45966.815343634262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45966.815343634262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45966.815343634262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45966.815343634262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45966.815343634262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45966.815343634262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45966.815343634262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45966.815343634262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45966.815343634262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45966.815343634262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45966.815343634262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45966.815343634262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45966.815343634262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45966.815343634262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45966.815343634262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45966.815343634262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45966.815343634262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45966.815343634262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45966.815343634262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45966.815343634262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45966.815343634262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45966.815343634262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45966.815343634262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45966.815343634262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45966.815343634262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45966.815343634262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45966.815343634262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45966.815343634262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45966.815343634262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45966.815343634262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45966.815343634262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45966.815343634262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45966.815343634262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45966.815343634262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45966.815343634262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45966.815343634262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45966.815343634262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45966.815343634262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45966.815343634262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45966.815343634262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45966.815343634262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45966.815343634262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45966.815343634262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45966.815343634262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45966.815343634262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45966.815343634262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45966.815343634262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45966.815343634262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45966.815343634262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45966.815343634262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45966.815343634262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45966.815343634262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45966.815343634262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45966.815343634262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45966.815343634262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45966.815343634262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45966.815343634262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45966.815343634262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45966.815343634262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45966.815343634262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45966.815343634262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45966.815343634262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45966.815343634262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45966.815343634262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45966.815343634262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45966.815343634262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45966.815343634262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45966.815343634262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45966.815343634262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45966.815343634262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45966.815343634262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45966.815343634262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45966.815343634262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45966.815343634262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45966.815343634262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45966.815343634262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45966.815343634262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45966.815343634262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45966.815343634262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45966.815343634262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45966.815343634262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45966.815343634262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45966.815343634262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45966.815343634262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45966.815343634262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45966.815343634262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45966.815343634262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45966.815343634262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45966.815343634262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45966.815343634262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45966.815343634262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45966.815343634262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45966.815343634262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45966.815343634262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45966.815343634262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45966.815343634262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45966.815343634262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45966.815343634262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45966.815343634262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45966.815343634262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45966.815343634262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45966.815343634262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45966.815343634262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45966.815343634262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45966.815343634262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45966.815343634262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45966.815343634262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45966.815343634262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45966.815343634262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45966.815343634262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45966.815343634262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45966.815343634262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45966.815343634262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45966.815343634262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45966.815343634262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45966.815343634262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45966.815343634262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45966.815343634262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45966.815343634262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45966.815343634262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45966.815343634262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45966.815343634262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45966.815343634262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45966.815343634262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45966.815343634262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45966.815343634262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45966.815343634262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45966.815343634262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45966.815343634262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45966.815343634262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45966.815343634262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45966.815343634262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45966.815343634262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45966.815343634262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45966.815343634262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45966.815343634262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45966.815343634262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45966.815343634262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45966.815343634262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45966.815343634262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45966.815343634262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45966.815343634262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45966.815343634262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45966.815343634262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45966.815343634262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45966.815343634262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45966.815343634262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45966.815343634262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45966.815343634262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45966.815343634262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45966.815343634262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45966.815343634262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45966.815343634262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45966.815343634262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45966.815343634262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45966.815343634262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45966.815343634262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45966.815343634262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45966.815343634262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45966.815343634262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45966.815343634262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45966.815343634262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45966.815343634262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45966.815343634262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45966.815343634262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45966.815343634262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45966.815343634262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45966.815343634262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45966.815343634262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45966.815343634262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45966.815343634262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45966.815343634262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45966.815343634262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45966.815343634262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45966.815343634262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45966.815343634262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45966.815343634262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45966.815343634262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45966.815343634262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45966.815343634262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45966.815343634262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45966.815343634262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45966.815343634262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45966.815343634262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45966.815343634262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45966.815343634262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45966.815343634262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45966.815343634262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45966.815343634262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45966.815343634262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45966.815343634262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45966.815343634262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45966.815343634262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45966.815343634262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45966.815343634262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45966.815343634262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45966.815343634262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45966.815343634262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45966.815343634262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45966.815343634262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45966.815343634262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45966.815343634262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45966.815343634262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45966.815343634262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45966.815343634262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45966.815343634262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45966.815343634262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45966.815343634262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45966.815343634262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45966.815343634262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45966.815343634262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45966.815343634262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45966.815343634262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45966.815343634262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45966.815343634262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45966.815343634262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45966.815343634262</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45966.815343634262</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45966.815343634262</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45966.815343634262</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45966.815343634262</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45966.815343634262</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45966.815343634262</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45966.815343634262</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45966.815343634262</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45966.815343634262</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45966.815343634262</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45966.815343634262</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45966.815343634262</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45966.815343634262</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45966.815343634262</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45966.815343634262</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45966.815343634262</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45966.815343634262</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45966.815343634262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45966.815343634262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45966.815343634262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45966.815343634262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45966.815343634262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45966.815343634262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45966.815343634262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45966.815343634262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45966.815343634262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45966.815343634262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45966.815343634262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45966.815343634262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45966.815343634262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45966.815343634262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45966.815343634262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45966.815343634262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45966.815343634262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45966.815343634262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45966.815343634262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45966.815343634262</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2025-11-05T16:36:09Z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