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32" documentId="120_S{2AC9BD13-BADA-5192-A53E-5A8FF88502F6}" xr6:coauthVersionLast="47" xr6:coauthVersionMax="47" xr10:uidLastSave="{349B4D58-0660-42B3-B601-9BFE4F55685B}"/>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I5"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<sst xmlns="http://schemas.openxmlformats.org/spreadsheetml/2006/main" count="180272" uniqueCount="39123">
  <si>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</si>
  <si>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</si>
  <si>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</si>
  <si>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</si>
  <si>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</si>
  <si>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</si>
  <si>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</si>
  <si>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</si>
  <si>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</si>
  <si>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</si>
  <si>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</si>
  <si>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</si>
  <si>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</si>
  <si>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</si>
  <si>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</si>
  <si>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</si>
  <si>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</si>
  <si>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</si>
  <si>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</si>
  <si>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</si>
  <si>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</si>
  <si>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</si>
  <si>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</si>
  <si>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</si>
  <si>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</si>
  <si>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</si>
  <si>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</si>
  <si>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</si>
  <si>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</si>
  <si>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</si>
  <si>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</si>
  <si>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</si>
  <si>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</si>
  <si>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</si>
  <si>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</si>
  <si>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</si>
  <si>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</si>
  <si>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</si>
  <si>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</si>
  <si>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</si>
  <si>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</si>
  <si>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</si>
  <si>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</si>
  <si>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</si>
  <si>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</si>
  <si>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</si>
  <si>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</si>
  <si>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</si>
  <si>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</si>
  <si>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</si>
  <si>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</si>
  <si>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</si>
  <si>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</si>
  <si>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</si>
  <si>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</si>
  <si>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</si>
  <si>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</si>
  <si>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</si>
  <si>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</si>
  <si>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</si>
  <si>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</si>
  <si>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</si>
  <si>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</si>
  <si>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</si>
  <si>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</si>
  <si>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</si>
  <si>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</si>
  <si>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</si>
  <si>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</si>
  <si>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</si>
  <si>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</si>
  <si>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</si>
  <si>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</si>
  <si>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</si>
  <si>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</si>
  <si>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</si>
  <si>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</si>
  <si>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</si>
  <si>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</si>
  <si>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</si>
  <si>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</si>
  <si>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</si>
  <si>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</si>
  <si>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</si>
  <si>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</si>
  <si>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</si>
  <si>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</si>
  <si>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</si>
  <si>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</si>
  <si>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</si>
  <si>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</si>
  <si>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</si>
  <si>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</si>
  <si>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</si>
  <si>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</si>
  <si>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</si>
  <si>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</si>
  <si>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</si>
  <si>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</si>
  <si>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</si>
  <si>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</si>
  <si>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</si>
  <si>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</si>
  <si>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</si>
  <si>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</si>
  <si>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</si>
  <si>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</si>
  <si>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</si>
  <si>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</si>
  <si>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</si>
  <si>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</si>
  <si>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</si>
  <si>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</si>
  <si>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</si>
  <si>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</si>
  <si>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</si>
  <si>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</si>
  <si>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</si>
  <si>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</si>
  <si>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</si>
  <si>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</si>
  <si>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</si>
  <si>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</si>
  <si>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</si>
  <si>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</si>
  <si>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</si>
  <si>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</si>
  <si>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</si>
  <si>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</si>
  <si>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</si>
  <si>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</si>
  <si>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</si>
  <si>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</si>
  <si>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</si>
  <si>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</si>
  <si>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</si>
  <si>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</si>
  <si>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</si>
  <si>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</si>
  <si>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</si>
  <si>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</si>
  <si>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</si>
  <si>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</si>
  <si>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</si>
  <si>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</si>
  <si>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</si>
  <si>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</si>
  <si>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</si>
  <si>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</si>
  <si>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</si>
  <si>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</si>
  <si>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</si>
  <si>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</si>
  <si>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</si>
  <si>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</si>
  <si>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</si>
  <si>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</si>
  <si>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</si>
  <si>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</si>
  <si>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</si>
  <si>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</si>
  <si>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</si>
  <si>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</si>
  <si>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</si>
  <si>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</si>
  <si>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</si>
  <si>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</si>
  <si>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</si>
  <si>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</si>
  <si>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</si>
  <si>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</si>
  <si>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</si>
  <si>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</si>
  <si>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</si>
  <si>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</si>
  <si>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</si>
  <si>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</si>
  <si>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</si>
  <si>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</si>
  <si>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</si>
  <si>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</si>
  <si>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</si>
  <si>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</si>
  <si>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</si>
  <si>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</si>
  <si>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</si>
  <si>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</si>
  <si>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</si>
  <si>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</si>
  <si>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</si>
  <si>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</si>
  <si>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</si>
  <si>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</si>
  <si>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</si>
  <si>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</si>
  <si>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</si>
  <si>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</si>
  <si>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</si>
  <si>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</si>
  <si>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</si>
  <si>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</si>
  <si>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</si>
  <si>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</si>
  <si>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</si>
  <si>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</si>
  <si>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</si>
  <si>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</si>
  <si>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</si>
  <si>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</si>
  <si>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</si>
  <si>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</si>
  <si>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</si>
  <si>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</si>
  <si>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</si>
  <si>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</si>
  <si>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</si>
  <si>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</si>
  <si>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</si>
  <si>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</si>
  <si>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</si>
  <si>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</si>
  <si>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</si>
  <si>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</si>
  <si>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</si>
  <si>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</si>
  <si>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</si>
  <si>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</si>
  <si>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</si>
  <si>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</si>
  <si>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</si>
  <si>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</si>
  <si>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</si>
  <si>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</si>
  <si>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</si>
  <si>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</si>
  <si>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</si>
  <si>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</si>
  <si>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</si>
  <si>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</si>
  <si>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</si>
  <si>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</si>
  <si>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</si>
  <si>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</si>
  <si>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</si>
  <si>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</si>
  <si>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</si>
  <si>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</si>
  <si>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</si>
  <si>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</si>
  <si>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</si>
  <si>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</si>
  <si>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</si>
  <si>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</si>
  <si>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</si>
  <si>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</si>
  <si>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</si>
  <si>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</si>
  <si>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</si>
  <si>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</si>
  <si>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</si>
  <si>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</si>
  <si>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</si>
  <si>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</si>
  <si>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</si>
  <si>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</si>
  <si>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</si>
  <si>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</si>
  <si>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</si>
  <si>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</si>
  <si>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</si>
  <si>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</si>
  <si>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</si>
  <si>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</si>
  <si>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</si>
  <si>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</si>
  <si>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</si>
  <si>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</si>
  <si>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</si>
  <si>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</si>
  <si>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</si>
  <si>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</si>
  <si>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</si>
  <si>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</si>
  <si>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</si>
  <si>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</si>
  <si>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</si>
  <si>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</si>
  <si>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</si>
  <si>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</si>
  <si>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</si>
  <si>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</si>
  <si>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</si>
  <si>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</si>
  <si>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</si>
  <si>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</si>
  <si>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</si>
  <si>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</si>
  <si>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</si>
  <si>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</si>
  <si>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</si>
  <si>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</si>
  <si>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</si>
  <si>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</si>
  <si>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</si>
  <si>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</si>
  <si>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</si>
  <si>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</si>
  <si>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</si>
  <si>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</si>
  <si>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</si>
  <si>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</si>
  <si>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</si>
  <si>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</si>
  <si>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</si>
  <si>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</si>
  <si>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</si>
  <si>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</si>
  <si>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</si>
  <si>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</si>
  <si>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</si>
  <si>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</si>
  <si>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</si>
  <si>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</si>
  <si>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</si>
  <si>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</si>
  <si>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</si>
  <si>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</si>
  <si>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</si>
  <si>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</si>
  <si>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</si>
  <si>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</si>
  <si>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</si>
  <si>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</si>
  <si>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</si>
  <si>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</si>
  <si>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</si>
  <si>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</si>
  <si>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</si>
  <si>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</si>
  <si>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</si>
  <si>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</si>
  <si>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</si>
  <si>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</si>
  <si>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</si>
  <si>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</si>
  <si>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</si>
  <si>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</si>
  <si>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</si>
  <si>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</si>
  <si>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</si>
  <si>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</si>
  <si>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</si>
  <si>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</si>
  <si>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</si>
  <si>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</si>
  <si>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</si>
  <si>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</si>
  <si>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</si>
  <si>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</si>
  <si>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</si>
  <si>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</si>
  <si>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</si>
  <si>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</si>
  <si>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</si>
  <si>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</si>
  <si>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</si>
  <si>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</si>
  <si>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</si>
  <si>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</si>
  <si>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</si>
  <si>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</si>
  <si>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</si>
  <si>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</si>
  <si>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</si>
  <si>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</si>
  <si>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</si>
  <si>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</si>
  <si>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</si>
  <si>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</si>
  <si>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</si>
  <si>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</si>
  <si>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</si>
  <si>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</si>
  <si>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</si>
  <si>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</si>
  <si>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</si>
  <si>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</si>
  <si>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</si>
  <si>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</si>
  <si>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</si>
  <si>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</si>
  <si>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</si>
  <si>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</si>
  <si>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</si>
  <si>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</si>
  <si>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</si>
  <si>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</si>
  <si>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</si>
  <si>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</si>
  <si>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</si>
  <si>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</si>
  <si>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</si>
  <si>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</si>
  <si>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</si>
  <si>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</si>
  <si>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</si>
  <si>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</si>
  <si>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</si>
  <si>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</si>
  <si>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</si>
  <si>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</si>
  <si>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</si>
  <si>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</si>
  <si>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</si>
  <si>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</si>
  <si>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</si>
  <si>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</si>
  <si>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</si>
  <si>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</si>
  <si>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</si>
  <si>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</si>
  <si>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</si>
  <si>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</si>
  <si>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</si>
  <si>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</si>
  <si>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</si>
  <si>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</si>
  <si>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</si>
  <si>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</si>
  <si>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</si>
  <si>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</si>
  <si>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</si>
  <si>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</si>
  <si>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</si>
  <si>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</si>
  <si>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</si>
  <si>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</si>
  <si>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</si>
  <si>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</si>
  <si>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</si>
  <si>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</si>
  <si>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</si>
  <si>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</si>
  <si>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</si>
  <si>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</si>
  <si>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</si>
  <si>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</si>
  <si>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</si>
  <si>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</si>
  <si>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</si>
  <si>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</si>
  <si>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</si>
  <si>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</si>
  <si>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</si>
  <si>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</si>
  <si>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</si>
  <si>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</si>
  <si>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</si>
  <si>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</si>
  <si>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</si>
  <si>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</si>
  <si>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</si>
  <si>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</si>
  <si>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</si>
  <si>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</si>
  <si>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</si>
  <si>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</si>
  <si>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</si>
  <si>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</si>
  <si>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</si>
  <si>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</si>
  <si>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</si>
  <si>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</si>
  <si>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</si>
  <si>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</si>
  <si>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</si>
  <si>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</si>
  <si>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</si>
  <si>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</si>
  <si>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</si>
  <si>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</si>
  <si>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</si>
  <si>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</si>
  <si>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</si>
  <si>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</si>
  <si>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</si>
  <si>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</si>
  <si>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</si>
  <si>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</si>
  <si>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</si>
  <si>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</si>
  <si>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</si>
  <si>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</si>
  <si>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</si>
  <si>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</si>
  <si>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</si>
  <si>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</si>
  <si>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</si>
  <si>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</si>
  <si>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</si>
  <si>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</si>
  <si>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</si>
  <si>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</si>
  <si>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</si>
  <si>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</si>
  <si>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</si>
  <si>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</si>
  <si>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</si>
  <si>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</si>
  <si>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</si>
  <si>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</si>
  <si>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</si>
  <si>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</si>
  <si>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</si>
  <si>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</si>
  <si>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</si>
  <si>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</si>
  <si>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</si>
  <si>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</si>
  <si>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</si>
  <si>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</si>
  <si>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</si>
  <si>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</si>
  <si>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</si>
  <si>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</si>
  <si>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</si>
  <si>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</si>
  <si>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</si>
  <si>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</si>
  <si>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</si>
  <si>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</si>
  <si>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</si>
  <si>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</si>
  <si>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</si>
  <si>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</si>
  <si>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</si>
  <si>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</si>
  <si>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</si>
  <si>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</si>
  <si>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</si>
  <si>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</si>
  <si>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</si>
  <si>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</si>
  <si>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</si>
  <si>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</si>
  <si>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</si>
  <si>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</si>
  <si>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</si>
  <si>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</si>
  <si>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</si>
  <si>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</si>
  <si>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</si>
  <si>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</si>
  <si>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</si>
  <si>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</si>
  <si>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</si>
  <si>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</si>
  <si>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</si>
  <si>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</si>
  <si>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</si>
  <si>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</si>
  <si>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</si>
  <si>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</si>
  <si>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</si>
  <si>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</si>
  <si>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</si>
  <si>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</si>
  <si>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</si>
  <si>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</si>
  <si>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</si>
  <si>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</si>
  <si>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</si>
  <si>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</si>
  <si>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</si>
  <si>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</si>
  <si>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</si>
  <si>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</si>
  <si>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</si>
  <si>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</si>
  <si>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</si>
  <si>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</si>
  <si>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</si>
  <si>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</si>
  <si>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</si>
  <si>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</si>
  <si>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</si>
  <si>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</si>
  <si>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</si>
  <si>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</si>
  <si>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</si>
  <si>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</si>
  <si>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</si>
  <si>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</si>
  <si>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</si>
  <si>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</si>
  <si>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</si>
  <si>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</si>
  <si>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</si>
  <si>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</si>
  <si>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</si>
  <si>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</si>
  <si>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</si>
  <si>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</si>
  <si>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</si>
  <si>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</si>
  <si>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</si>
  <si>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</si>
  <si>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</si>
  <si>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</si>
  <si>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</si>
  <si>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</si>
  <si>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</si>
  <si>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</si>
  <si>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</si>
  <si>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</si>
  <si>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</si>
  <si>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</si>
  <si>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</si>
  <si>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</si>
  <si>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</si>
  <si>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</si>
  <si>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</si>
  <si>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</si>
  <si>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</si>
  <si>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</si>
  <si>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</si>
  <si>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</si>
  <si>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</si>
  <si>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</si>
  <si>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</si>
  <si>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</si>
  <si>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</si>
  <si>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</si>
  <si>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</si>
  <si>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</si>
  <si>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</si>
  <si>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</si>
  <si>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</si>
  <si>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</si>
  <si>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</si>
  <si>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</si>
  <si>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</si>
  <si>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</si>
  <si>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</si>
  <si>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</si>
  <si>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</si>
  <si>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</si>
  <si>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</si>
  <si>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</si>
  <si>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</si>
  <si>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</si>
  <si>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</si>
  <si>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</si>
  <si>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</si>
  <si>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</si>
  <si>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</si>
  <si>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</si>
  <si>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</si>
  <si>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</si>
  <si>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</si>
  <si>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</si>
  <si>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</si>
  <si>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</si>
  <si>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</si>
  <si>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</si>
  <si>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</si>
  <si>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</si>
  <si>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</si>
  <si>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</si>
  <si>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</si>
  <si>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</si>
  <si>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</si>
  <si>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</si>
  <si>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</si>
  <si>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</si>
  <si>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</si>
  <si>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</si>
  <si>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</si>
  <si>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</si>
  <si>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</si>
  <si>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</si>
  <si>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</si>
  <si>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</si>
  <si>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</si>
  <si>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</si>
  <si>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</si>
  <si>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</si>
  <si>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</si>
  <si>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</si>
  <si>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</si>
  <si>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</si>
  <si>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</si>
  <si>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</si>
  <si>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</si>
  <si>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</si>
  <si>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</si>
  <si>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</si>
  <si>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</si>
  <si>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</si>
  <si>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</si>
  <si>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</si>
  <si>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</si>
  <si>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</si>
  <si>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</si>
  <si>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</si>
  <si>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</si>
  <si>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</si>
  <si>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</si>
  <si>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</si>
  <si>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</si>
  <si>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</si>
  <si>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</si>
  <si>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</si>
  <si>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</si>
  <si>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</si>
  <si>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</si>
  <si>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</si>
  <si>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</si>
  <si>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</si>
  <si>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</si>
  <si>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</si>
  <si>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</si>
  <si>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</si>
  <si>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</si>
  <si>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</si>
  <si>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</si>
  <si>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</si>
  <si>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</si>
  <si>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</si>
  <si>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</si>
  <si>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</si>
  <si>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</si>
  <si>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</si>
  <si>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</si>
  <si>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</si>
  <si>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</si>
  <si>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</si>
  <si>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</si>
  <si>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</si>
  <si>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</si>
  <si>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</si>
  <si>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</si>
  <si>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</si>
  <si>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</si>
  <si>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</si>
  <si>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</si>
  <si>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</si>
  <si>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</si>
  <si>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</si>
  <si>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</si>
  <si>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</si>
  <si>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</si>
  <si>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</si>
  <si>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</si>
  <si>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</si>
  <si>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</si>
  <si>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</si>
  <si>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</si>
  <si>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</si>
  <si>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</si>
  <si>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</si>
  <si>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</si>
  <si>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</si>
  <si>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</si>
  <si>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</si>
  <si>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</si>
  <si>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</si>
  <si>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</si>
  <si>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</si>
  <si>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</si>
  <si>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</si>
  <si>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</si>
  <si>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</si>
  <si>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</si>
  <si>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</si>
  <si>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</si>
  <si>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</si>
  <si>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</si>
  <si>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</si>
  <si>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</si>
  <si>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</si>
  <si>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</si>
  <si>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</si>
  <si>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</si>
  <si>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</si>
  <si>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</si>
  <si>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</si>
  <si>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</si>
  <si>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</si>
  <si>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</si>
  <si>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</si>
  <si>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</si>
  <si>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</si>
  <si>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</si>
  <si>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</si>
  <si>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</si>
  <si>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</si>
  <si>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</si>
  <si>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</si>
  <si>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</si>
  <si>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</si>
  <si>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</si>
  <si>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</si>
  <si>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</si>
  <si>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</si>
  <si>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</si>
  <si>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</si>
  <si>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</si>
  <si>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</si>
  <si>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</si>
  <si>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</si>
  <si>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</si>
  <si>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</si>
  <si>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</si>
  <si>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</si>
  <si>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</si>
  <si>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</si>
  <si>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</si>
  <si>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</si>
  <si>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</si>
  <si>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</si>
  <si>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</si>
  <si>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</si>
  <si>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</si>
  <si>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</si>
  <si>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</si>
  <si>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</si>
  <si>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</si>
  <si>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</si>
  <si>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</si>
  <si>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</si>
  <si>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</si>
  <si>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</si>
  <si>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</si>
  <si>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</si>
  <si>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</si>
  <si>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</si>
  <si>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</si>
  <si>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</si>
  <si>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</si>
  <si>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</si>
  <si>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</si>
  <si>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</si>
  <si>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</si>
  <si>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</si>
  <si>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</si>
  <si>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</si>
  <si>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</si>
  <si>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</si>
  <si>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</si>
  <si>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</si>
  <si>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</si>
  <si>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</si>
  <si>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</si>
  <si>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</si>
  <si>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</si>
  <si>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</si>
  <si>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</si>
  <si>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</si>
  <si>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</si>
  <si>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</si>
  <si>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</si>
  <si>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</si>
  <si>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</si>
  <si>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</si>
  <si>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</si>
  <si>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</si>
  <si>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</si>
  <si>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</si>
  <si>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</si>
  <si>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</si>
  <si>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</si>
  <si>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</si>
  <si>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</si>
  <si>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</si>
  <si>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</si>
  <si>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</si>
  <si>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</si>
  <si>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</si>
  <si>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</si>
  <si>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</si>
  <si>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</si>
  <si>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</si>
  <si>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</si>
  <si>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</si>
  <si>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</si>
  <si>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</si>
  <si>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</si>
  <si>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</si>
  <si>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</si>
  <si>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</si>
  <si>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</si>
  <si>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</si>
  <si>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</si>
  <si>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</si>
  <si>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</si>
  <si>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</si>
  <si>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</si>
  <si>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</si>
  <si>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</si>
  <si>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</si>
  <si>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</si>
  <si>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</si>
  <si>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</si>
  <si>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</si>
  <si>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</si>
  <si>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</si>
  <si>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</si>
  <si>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</si>
  <si>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</si>
  <si>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</si>
  <si>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</si>
  <si>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</si>
  <si>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</si>
  <si>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</si>
  <si>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</si>
  <si>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</si>
  <si>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</si>
  <si>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</si>
  <si>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</si>
  <si>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</si>
  <si>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</si>
  <si>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</si>
  <si>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</si>
  <si>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</si>
  <si>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</si>
  <si>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</si>
  <si>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</si>
  <si>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</si>
  <si>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</si>
  <si>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</si>
  <si>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</si>
  <si>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</si>
  <si>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</si>
  <si>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</si>
  <si>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</si>
  <si>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</si>
  <si>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</si>
  <si>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</si>
  <si>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</si>
  <si>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</si>
  <si>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</si>
  <si>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</si>
  <si>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</si>
  <si>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</si>
  <si>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</si>
  <si>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</si>
  <si>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</si>
  <si>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</si>
  <si>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</si>
  <si>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</si>
  <si>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</si>
  <si>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</si>
  <si>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</si>
  <si>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</si>
  <si>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</si>
  <si>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</si>
  <si>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</si>
  <si>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</si>
  <si>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</si>
  <si>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</si>
  <si>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</si>
  <si>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</si>
  <si>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</si>
  <si>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</si>
  <si>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</si>
  <si>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</si>
  <si>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</si>
  <si>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</si>
  <si>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</si>
  <si>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</si>
  <si>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</si>
  <si>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</si>
  <si>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</si>
  <si>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</si>
  <si>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</si>
  <si>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</si>
  <si>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</si>
  <si>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</si>
  <si>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</si>
  <si>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</si>
  <si>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</si>
  <si>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</si>
  <si>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</si>
  <si>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</si>
  <si>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</si>
  <si>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</si>
  <si>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</si>
  <si>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</si>
  <si>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</si>
  <si>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</si>
  <si>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</si>
  <si>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</si>
  <si>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</si>
  <si>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</si>
  <si>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</si>
  <si>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</si>
  <si>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</si>
  <si>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</si>
  <si>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</si>
  <si>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</si>
  <si>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</si>
  <si>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</si>
  <si>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</si>
  <si>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</si>
  <si>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</si>
  <si>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</si>
  <si>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</si>
  <si>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</si>
  <si>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</si>
  <si>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</si>
  <si>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</si>
  <si>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</si>
  <si>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</si>
  <si>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</si>
  <si>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</si>
  <si>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</si>
  <si>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</si>
  <si>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</si>
  <si>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</si>
  <si>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</si>
  <si>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</si>
  <si>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</si>
  <si>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</si>
  <si>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</si>
  <si>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</si>
  <si>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</si>
  <si>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</si>
  <si>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</si>
  <si>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</si>
  <si>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</si>
  <si>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</si>
  <si>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</si>
  <si>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</si>
  <si>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</si>
  <si>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</si>
  <si>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</si>
  <si>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</si>
  <si>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</si>
  <si>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</si>
  <si>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</si>
  <si>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</si>
  <si>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</si>
  <si>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</si>
  <si>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</si>
  <si>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</si>
  <si>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</si>
  <si>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</si>
  <si>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</si>
  <si>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</si>
  <si>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</si>
  <si>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</si>
  <si>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</si>
  <si>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</si>
  <si>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</si>
  <si>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</si>
  <si>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</si>
  <si>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</si>
  <si>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</si>
  <si>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</si>
  <si>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</si>
  <si>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</si>
  <si>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</si>
  <si>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</si>
  <si>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</si>
  <si>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</si>
  <si>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</si>
  <si>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</si>
  <si>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</si>
  <si>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</si>
  <si>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</si>
  <si>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</si>
  <si>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</si>
  <si>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</si>
  <si>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</si>
  <si>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</si>
  <si>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</si>
  <si>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</si>
  <si>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</si>
  <si>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</si>
  <si>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</si>
  <si>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</si>
  <si>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</si>
  <si>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</si>
  <si>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</si>
  <si>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</si>
  <si>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</si>
  <si>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</si>
  <si>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</si>
  <si>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</si>
  <si>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</si>
  <si>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</si>
  <si>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</si>
  <si>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</si>
  <si>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</si>
  <si>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</si>
  <si>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</si>
  <si>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</si>
  <si>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</si>
  <si>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</si>
  <si>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</si>
  <si>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</si>
  <si>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</si>
  <si>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</si>
  <si>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</si>
  <si>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</si>
  <si>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</si>
  <si>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</si>
  <si>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</si>
  <si>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</si>
  <si>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</si>
  <si>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</si>
  <si>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</si>
  <si>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</si>
  <si>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</si>
  <si>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</si>
  <si>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</si>
  <si>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</si>
  <si>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</si>
  <si>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</si>
  <si>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</si>
  <si>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</si>
  <si>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</si>
  <si>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</si>
  <si>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</si>
  <si>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</si>
  <si>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</si>
  <si>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</si>
  <si>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</si>
  <si>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</si>
  <si>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</si>
  <si>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</si>
  <si>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</si>
  <si>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</si>
  <si>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</si>
  <si>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</si>
  <si>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</si>
  <si>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</si>
  <si>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</si>
  <si>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</si>
  <si>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</si>
  <si>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</si>
  <si>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</si>
  <si>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</si>
  <si>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</si>
  <si>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</si>
  <si>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</si>
  <si>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</si>
  <si>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</si>
  <si>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</si>
  <si>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</si>
  <si>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</si>
  <si>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</si>
  <si>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</si>
  <si>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</si>
  <si>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</si>
  <si>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</si>
  <si>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</si>
  <si>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</si>
  <si>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</si>
  <si>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</si>
  <si>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</si>
  <si>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</si>
  <si>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</si>
  <si>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</si>
  <si>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</si>
  <si>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</si>
  <si>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</si>
  <si>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</si>
  <si>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</si>
  <si>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</si>
  <si>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</si>
  <si>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</si>
  <si>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</si>
  <si>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</si>
  <si>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</si>
  <si>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</si>
  <si>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</si>
  <si>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</si>
  <si>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</si>
  <si>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</si>
  <si>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</si>
  <si>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</si>
  <si>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</si>
  <si>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</si>
  <si>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</si>
  <si>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</si>
  <si>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</si>
  <si>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</si>
  <si>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</si>
  <si>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</si>
  <si>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</si>
  <si>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</si>
  <si>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</si>
  <si>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</si>
  <si>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</si>
  <si>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</si>
  <si>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</si>
  <si>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</si>
  <si>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</si>
  <si>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</si>
  <si>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</si>
  <si>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</si>
  <si>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</si>
  <si>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</si>
  <si>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</si>
  <si>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</si>
  <si>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</si>
  <si>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</si>
  <si>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</si>
  <si>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</si>
  <si>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</si>
  <si>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</si>
  <si>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</si>
  <si>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</si>
  <si>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</si>
  <si>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</si>
  <si>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</si>
  <si>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</si>
  <si>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</si>
  <si>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</si>
  <si>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</si>
  <si>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</si>
  <si>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</si>
  <si>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</si>
  <si>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</si>
  <si>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</si>
  <si>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</si>
  <si>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</si>
  <si>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</si>
  <si>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</si>
  <si>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</si>
  <si>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</si>
  <si>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</si>
  <si>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</si>
  <si>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</si>
  <si>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</si>
  <si>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</si>
  <si>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</si>
  <si>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</si>
  <si>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</si>
  <si>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</si>
  <si>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</si>
  <si>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</si>
  <si>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</si>
  <si>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</si>
  <si>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</si>
  <si>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</si>
  <si>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</si>
  <si>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</si>
  <si>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</si>
  <si>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</si>
  <si>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</si>
  <si>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</si>
  <si>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</si>
  <si>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</si>
  <si>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</si>
  <si>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</si>
  <si>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</si>
  <si>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</si>
  <si>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</si>
  <si>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</si>
  <si>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</si>
  <si>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</si>
  <si>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</si>
  <si>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</si>
  <si>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</si>
  <si>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</si>
  <si>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</si>
  <si>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</si>
  <si>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</si>
  <si>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</si>
  <si>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</si>
  <si>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</si>
  <si>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</si>
  <si>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</si>
  <si>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</si>
  <si>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</si>
  <si>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</si>
  <si>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</si>
  <si>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</si>
  <si>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</si>
  <si>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</si>
  <si>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</si>
  <si>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</si>
  <si>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</si>
  <si>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</si>
  <si>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</si>
  <si>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</si>
  <si>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</si>
  <si>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</si>
  <si>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</si>
  <si>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</si>
  <si>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</si>
  <si>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</si>
  <si>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</si>
  <si>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</si>
  <si>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</si>
  <si>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</si>
  <si>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</si>
  <si>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</si>
  <si>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</si>
  <si>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</si>
  <si>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</si>
  <si>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</si>
  <si>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</si>
  <si>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</si>
  <si>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</si>
  <si>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</si>
  <si>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</si>
  <si>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</si>
  <si>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</si>
  <si>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</si>
  <si>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</si>
  <si>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</si>
  <si>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</si>
  <si>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</si>
  <si>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</si>
  <si>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</si>
  <si>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</si>
  <si>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</si>
  <si>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</si>
  <si>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</si>
  <si>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</si>
  <si>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</si>
  <si>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</si>
  <si>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</si>
  <si>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</si>
  <si>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</si>
  <si>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</si>
  <si>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</si>
  <si>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</si>
  <si>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</si>
  <si>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</si>
  <si>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</si>
  <si>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</si>
  <si>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</si>
  <si>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</si>
  <si>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</si>
  <si>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</si>
  <si>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</si>
  <si>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</si>
  <si>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</si>
  <si>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</si>
  <si>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</si>
  <si>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</si>
  <si>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</si>
  <si>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</si>
  <si>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</si>
  <si>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</si>
  <si>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</si>
  <si>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</si>
  <si>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</si>
  <si>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</si>
  <si>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</si>
  <si>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</si>
  <si>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</si>
  <si>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</si>
  <si>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</si>
  <si>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</si>
  <si>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</si>
  <si>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</si>
  <si>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</si>
  <si>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</si>
  <si>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</si>
  <si>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</si>
  <si>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</si>
  <si>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</si>
  <si>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</si>
  <si>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</si>
  <si>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</si>
  <si>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</si>
  <si>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</si>
  <si>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</si>
  <si>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</si>
  <si>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</si>
  <si>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</si>
  <si>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</si>
  <si>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</si>
  <si>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</si>
  <si>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</si>
  <si>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</si>
  <si>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</si>
  <si>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</si>
  <si>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</si>
  <si>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</si>
  <si>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</si>
  <si>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</si>
  <si>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</si>
  <si>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</si>
  <si>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</si>
  <si>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</si>
  <si>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</si>
  <si>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</si>
  <si>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</si>
  <si>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</si>
  <si>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</si>
  <si>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</si>
  <si>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</si>
  <si>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</si>
  <si>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</si>
  <si>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</si>
  <si>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</si>
  <si>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</si>
  <si>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</si>
  <si>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</si>
  <si>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</si>
  <si>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</si>
  <si>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</si>
  <si>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</si>
  <si>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</si>
  <si>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</si>
  <si>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</si>
  <si>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</si>
  <si>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</si>
  <si>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</si>
  <si>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</si>
  <si>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</si>
  <si>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</si>
  <si>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</si>
  <si>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</si>
  <si>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</si>
  <si>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</si>
  <si>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</si>
  <si>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</si>
  <si>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</si>
  <si>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</si>
  <si>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</si>
  <si>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</si>
  <si>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</si>
  <si>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</si>
  <si>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</si>
  <si>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</si>
  <si>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</si>
  <si>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</si>
  <si>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</si>
  <si>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</si>
  <si>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</si>
  <si>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</si>
  <si>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</si>
  <si>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</si>
  <si>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</si>
  <si>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</si>
  <si>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</si>
  <si>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</si>
  <si>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</si>
  <si>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</si>
  <si>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</si>
  <si>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</si>
  <si>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</si>
  <si>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</si>
  <si>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</si>
  <si>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</si>
  <si>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</si>
  <si>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</si>
  <si>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</si>
  <si>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</si>
  <si>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</si>
  <si>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</si>
  <si>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</si>
  <si>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</si>
  <si>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</si>
  <si>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</si>
  <si>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</si>
  <si>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</si>
  <si>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</si>
  <si>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</si>
  <si>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</si>
  <si>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</si>
  <si>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</si>
  <si>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</si>
  <si>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</si>
  <si>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</si>
  <si>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</si>
  <si>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</si>
  <si>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</si>
  <si>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</si>
  <si>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</si>
  <si>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</si>
  <si>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</si>
  <si>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</si>
  <si>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</si>
  <si>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</si>
  <si>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</si>
  <si>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</si>
  <si>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</si>
  <si>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</si>
  <si>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</si>
  <si>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</si>
  <si>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</si>
  <si>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</si>
  <si>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</si>
  <si>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</si>
  <si>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</si>
  <si>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</si>
  <si>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</si>
  <si>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</si>
  <si>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</si>
  <si>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</si>
  <si>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</si>
  <si>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</si>
  <si>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</si>
  <si>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</si>
  <si>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</si>
  <si>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</si>
  <si>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</si>
  <si>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</si>
  <si>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</si>
  <si>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</si>
  <si>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</si>
  <si>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</si>
  <si>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</si>
  <si>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</si>
  <si>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</si>
  <si>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</si>
  <si>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</si>
  <si>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</si>
  <si>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</si>
  <si>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</si>
  <si>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</si>
  <si>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</si>
  <si>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</si>
  <si>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</si>
  <si>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</si>
  <si>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</si>
  <si>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</si>
  <si>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</si>
  <si>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</si>
  <si>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</si>
  <si>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</si>
  <si>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</si>
  <si>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</si>
  <si>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</si>
  <si>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</si>
  <si>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</si>
  <si>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</si>
  <si>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</si>
  <si>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</si>
  <si>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</si>
  <si>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</si>
  <si>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</si>
  <si>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</si>
  <si>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</si>
  <si>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</si>
  <si>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</si>
  <si>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</si>
  <si>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</si>
  <si>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</si>
  <si>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</si>
  <si>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</si>
  <si>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</si>
  <si>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</si>
  <si>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</si>
  <si>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</si>
  <si>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</si>
  <si>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</si>
  <si>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</si>
  <si>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</si>
  <si>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</si>
  <si>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</si>
  <si>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</si>
  <si>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</si>
  <si>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</si>
  <si>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</si>
  <si>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</si>
  <si>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</si>
  <si>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</si>
  <si>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</si>
  <si>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</si>
  <si>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</si>
  <si>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</si>
  <si>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</si>
  <si>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</si>
  <si>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</si>
  <si>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</si>
  <si>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</si>
  <si>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</si>
  <si>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</si>
  <si>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</si>
  <si>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</si>
  <si>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</si>
  <si>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</si>
  <si>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</si>
  <si>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</si>
  <si>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</si>
  <si>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</si>
  <si>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</si>
  <si>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</si>
  <si>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</si>
  <si>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</si>
  <si>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</si>
  <si>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</si>
  <si>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</si>
  <si>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</si>
  <si>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</si>
  <si>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</si>
  <si>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</si>
  <si>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</si>
  <si>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</si>
  <si>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</si>
  <si>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</si>
  <si>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</si>
  <si>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</si>
  <si>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</si>
  <si>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</si>
  <si>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</si>
  <si>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</si>
  <si>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</si>
  <si>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</si>
  <si>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</si>
  <si>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</si>
  <si>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</si>
  <si>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</si>
  <si>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</si>
  <si>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</si>
  <si>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</si>
  <si>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</si>
  <si>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</si>
  <si>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</si>
  <si>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</si>
  <si>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</si>
  <si>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</si>
  <si>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</si>
  <si>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</si>
  <si>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</si>
  <si>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</si>
  <si>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</si>
  <si>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</si>
  <si>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</si>
  <si>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</si>
  <si>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</si>
  <si>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</si>
  <si>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</si>
  <si>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</si>
  <si>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</si>
  <si>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</si>
  <si>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</si>
  <si>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</si>
  <si>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</si>
  <si>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</si>
  <si>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</si>
  <si>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</si>
  <si>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</si>
  <si>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</si>
  <si>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</si>
  <si>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</si>
  <si>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</si>
  <si>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</si>
  <si>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</si>
  <si>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</si>
  <si>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</si>
  <si>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</si>
  <si>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</si>
  <si>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</si>
  <si>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</si>
  <si>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</si>
  <si>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</si>
  <si>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</si>
  <si>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</si>
  <si>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</si>
  <si>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</si>
  <si>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</si>
  <si>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</si>
  <si>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</si>
  <si>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</si>
  <si>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</si>
  <si>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</si>
  <si>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</si>
  <si>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</si>
  <si>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</si>
  <si>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</si>
  <si>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</si>
  <si>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</si>
  <si>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</si>
  <si>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</si>
  <si>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</si>
  <si>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</si>
  <si>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</si>
  <si>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</si>
  <si>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</si>
  <si>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</si>
  <si>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</si>
  <si>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</si>
  <si>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</si>
  <si>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</si>
  <si>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</si>
  <si>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</si>
  <si>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</si>
  <si>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</si>
  <si>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</si>
  <si>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</si>
  <si>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</si>
  <si>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</si>
  <si>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</si>
  <si>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</si>
  <si>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</si>
  <si>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</si>
  <si>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</si>
  <si>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</si>
  <si>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</si>
  <si>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</si>
  <si>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</si>
  <si>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</si>
  <si>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</si>
  <si>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</si>
  <si>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</si>
  <si>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</si>
  <si>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</si>
  <si>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</si>
  <si>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</si>
  <si>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</si>
  <si>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</si>
  <si>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</si>
  <si>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</si>
  <si>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</si>
  <si>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</si>
  <si>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</si>
  <si>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</si>
  <si>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</si>
  <si>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</si>
  <si>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</si>
  <si>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</si>
  <si>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</si>
  <si>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</si>
  <si>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</si>
  <si>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</si>
  <si>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</si>
  <si>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</si>
  <si>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</si>
  <si>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</si>
  <si>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</si>
  <si>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</si>
  <si>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</si>
  <si>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</si>
  <si>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</si>
  <si>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</si>
  <si>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</si>
  <si>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</si>
  <si>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</si>
  <si>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</si>
  <si>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</si>
  <si>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</si>
  <si>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</si>
  <si>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</si>
  <si>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</si>
  <si>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</si>
  <si>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</si>
  <si>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</si>
  <si>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</si>
  <si>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</si>
  <si>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</si>
  <si>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</si>
  <si>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</si>
  <si>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</si>
  <si>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</si>
  <si>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</si>
  <si>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</si>
  <si>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</si>
  <si>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</si>
  <si>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</si>
  <si>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</si>
  <si>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</si>
  <si>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</si>
  <si>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</si>
  <si>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</si>
  <si>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</si>
  <si>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</si>
  <si>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</si>
  <si>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</si>
  <si>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</si>
  <si>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</si>
  <si>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</si>
  <si>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</si>
  <si>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</si>
  <si>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</si>
  <si>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</si>
  <si>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</si>
  <si>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</si>
  <si>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</si>
  <si>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</si>
  <si>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</si>
  <si>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</si>
  <si>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</si>
  <si>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</si>
  <si>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</si>
  <si>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</si>
  <si>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</si>
  <si>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</si>
  <si>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</si>
  <si>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</si>
  <si>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</si>
  <si>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</si>
  <si>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</si>
  <si>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</si>
  <si>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</si>
  <si>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</si>
  <si>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</si>
  <si>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</si>
  <si>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</si>
  <si>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</si>
  <si>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</si>
  <si>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</si>
  <si>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</si>
  <si>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</si>
  <si>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</si>
  <si>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</si>
  <si>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</si>
  <si>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</si>
  <si>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</si>
  <si>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</si>
  <si>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</si>
  <si>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</si>
  <si>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</si>
  <si>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</si>
  <si>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</si>
  <si>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</si>
  <si>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</si>
  <si>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</si>
  <si>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</si>
  <si>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</si>
  <si>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</si>
  <si>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</si>
  <si>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</si>
  <si>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</si>
  <si>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</si>
  <si>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</si>
  <si>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</si>
  <si>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</si>
  <si>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</si>
  <si>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</si>
  <si>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</si>
  <si>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</si>
  <si>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</si>
  <si>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</si>
  <si>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</si>
  <si>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</si>
  <si>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</si>
  <si>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</si>
  <si>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</si>
  <si>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</si>
  <si>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</si>
  <si>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</si>
  <si>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</si>
  <si>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</si>
  <si>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</si>
  <si>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</si>
  <si>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</si>
  <si>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</si>
  <si>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</si>
  <si>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</si>
  <si>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</si>
  <si>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</si>
  <si>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</si>
  <si>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</si>
  <si>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</si>
  <si>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</si>
  <si>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</si>
  <si>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</si>
  <si>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</si>
  <si>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</si>
  <si>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</si>
  <si>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</si>
  <si>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</si>
  <si>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</si>
  <si>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</si>
  <si>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</si>
  <si>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</si>
  <si>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</si>
  <si>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</si>
  <si>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</si>
  <si>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</si>
  <si>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</si>
  <si>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</si>
  <si>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</si>
  <si>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</si>
  <si>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</si>
  <si>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</si>
  <si>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</si>
  <si>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</si>
  <si>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</si>
  <si>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</si>
  <si>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</si>
  <si>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</si>
  <si>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</si>
  <si>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</si>
  <si>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</si>
  <si>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</si>
  <si>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</si>
  <si>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</si>
  <si>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</si>
  <si>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</si>
  <si>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</si>
  <si>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</si>
  <si>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</si>
  <si>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</si>
  <si>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</si>
  <si>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</si>
  <si>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</si>
  <si>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</si>
  <si>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</si>
  <si>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</si>
  <si>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</si>
  <si>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</si>
  <si>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</si>
  <si>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</si>
  <si>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</si>
  <si>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</si>
  <si>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</si>
  <si>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</si>
  <si>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</si>
  <si>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</si>
  <si>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</si>
  <si>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</si>
  <si>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</si>
  <si>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</si>
  <si>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</si>
  <si>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</si>
  <si>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</si>
  <si>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</si>
  <si>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</si>
  <si>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</si>
  <si>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</si>
  <si>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</si>
  <si>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</si>
  <si>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</si>
  <si>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</si>
  <si>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</si>
  <si>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</si>
  <si>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</si>
  <si>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</si>
  <si>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</si>
  <si>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</si>
  <si>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</si>
  <si>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</si>
  <si>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</si>
  <si>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</si>
  <si>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</si>
  <si>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</si>
  <si>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</si>
  <si>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</si>
  <si>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</si>
  <si>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</si>
  <si>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</si>
  <si>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</si>
  <si>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</si>
  <si>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</si>
  <si>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</si>
  <si>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</si>
  <si>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</si>
  <si>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</si>
  <si>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</si>
  <si>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</si>
  <si>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</si>
  <si>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</si>
  <si>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</si>
  <si>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</si>
  <si>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</si>
  <si>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</si>
  <si>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</si>
  <si>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</si>
  <si>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</si>
  <si>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</si>
  <si>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</si>
  <si>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</si>
  <si>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</si>
  <si>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</si>
  <si>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</si>
  <si>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</si>
  <si>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</si>
  <si>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</si>
  <si>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</si>
  <si>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</si>
  <si>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</si>
  <si>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</si>
  <si>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</si>
  <si>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</si>
  <si>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</si>
  <si>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</si>
  <si>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</si>
  <si>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</si>
  <si>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</si>
  <si>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</si>
  <si>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</si>
  <si>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</si>
  <si>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</si>
  <si>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</si>
  <si>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</si>
  <si>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</si>
  <si>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</si>
  <si>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</si>
  <si>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</si>
  <si>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</si>
  <si>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</si>
  <si>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</si>
  <si>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</si>
  <si>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</si>
  <si>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</si>
  <si>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</si>
  <si>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</si>
  <si>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</si>
  <si>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</si>
  <si>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</si>
  <si>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</si>
  <si>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</si>
  <si>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</si>
  <si>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</si>
  <si>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</si>
  <si>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</si>
  <si>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</si>
  <si>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</si>
  <si>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</si>
  <si>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</si>
  <si>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</si>
  <si>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</si>
  <si>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</si>
  <si>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</si>
  <si>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</si>
  <si>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</si>
  <si>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</si>
  <si>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</si>
  <si>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</si>
  <si>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</si>
  <si>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</si>
  <si>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</si>
  <si>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</si>
  <si>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</si>
  <si>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</si>
  <si>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</si>
  <si>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</si>
  <si>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</si>
  <si>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</si>
  <si>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</si>
  <si>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</si>
  <si>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</si>
  <si>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</si>
  <si>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</si>
  <si>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</si>
  <si>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</si>
  <si>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</si>
  <si>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</si>
  <si>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</si>
  <si>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</si>
  <si>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</si>
  <si>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</si>
  <si>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</si>
  <si>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</si>
  <si>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</si>
  <si>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</si>
  <si>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</si>
  <si>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</si>
  <si>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</si>
  <si>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</si>
  <si>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</si>
  <si>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</si>
  <si>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</si>
  <si>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</si>
  <si>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</si>
  <si>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</si>
  <si>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</si>
  <si>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</si>
  <si>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</si>
  <si>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</si>
  <si>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</si>
  <si>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</si>
  <si>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</si>
  <si>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</si>
  <si>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</si>
  <si>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</si>
  <si>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</si>
  <si>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</si>
  <si>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</si>
  <si>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</si>
  <si>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</si>
  <si>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</si>
  <si>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</si>
  <si>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</si>
  <si>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</si>
  <si>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</si>
  <si>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</si>
  <si>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</si>
  <si>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</si>
  <si>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</si>
  <si>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</si>
  <si>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</si>
  <si>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</si>
  <si>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</si>
  <si>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</si>
  <si>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</si>
  <si>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</si>
  <si>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</si>
  <si>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</si>
  <si>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</si>
  <si>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</si>
  <si>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</si>
  <si>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</si>
  <si>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</si>
  <si>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</si>
  <si>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</si>
  <si>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</si>
  <si>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</si>
  <si>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</si>
  <si>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</si>
  <si>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</si>
  <si>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</si>
  <si>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</si>
  <si>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</si>
  <si>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</si>
  <si>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</si>
  <si>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</si>
  <si>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</si>
  <si>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</si>
  <si>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</si>
  <si>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</si>
  <si>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</si>
  <si>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</si>
  <si>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</si>
  <si>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</si>
  <si>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</si>
  <si>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</si>
  <si>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</si>
  <si>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</si>
  <si>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</si>
  <si>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</si>
  <si>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</si>
  <si>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</si>
  <si>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</si>
  <si>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</si>
  <si>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</si>
  <si>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</si>
  <si>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</si>
  <si>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</si>
  <si>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</si>
  <si>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</si>
  <si>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</si>
  <si>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</si>
  <si>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</si>
  <si>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</si>
  <si>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</si>
  <si>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</si>
  <si>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</si>
  <si>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</si>
  <si>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</si>
  <si>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</si>
  <si>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</si>
  <si>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</si>
  <si>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</si>
  <si>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</si>
  <si>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</si>
  <si>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</si>
  <si>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</si>
  <si>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</si>
  <si>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</si>
  <si>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</si>
  <si>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</si>
  <si>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</si>
  <si>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</si>
  <si>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</si>
  <si>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</si>
  <si>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</si>
  <si>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</si>
  <si>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</si>
  <si>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</si>
  <si>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</si>
  <si>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</si>
  <si>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</si>
  <si>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</si>
  <si>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</si>
  <si>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</si>
  <si>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</si>
  <si>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</si>
  <si>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</si>
  <si>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</si>
  <si>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</si>
  <si>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</si>
  <si>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</si>
  <si>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</si>
  <si>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</si>
  <si>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</si>
  <si>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</si>
  <si>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</si>
  <si>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</si>
  <si>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</si>
  <si>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</si>
  <si>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</si>
  <si>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</si>
  <si>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</si>
  <si>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</si>
  <si>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</si>
  <si>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</si>
  <si>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</si>
  <si>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</si>
  <si>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</si>
  <si>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</si>
  <si>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</si>
  <si>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</si>
  <si>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</si>
  <si>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</si>
  <si>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</si>
  <si>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</si>
  <si>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</si>
  <si>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</si>
  <si>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</si>
  <si>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</si>
  <si>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</si>
  <si>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</si>
  <si>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</si>
  <si>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</si>
  <si>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</si>
  <si>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</si>
  <si>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</si>
  <si>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</si>
  <si>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</si>
  <si>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</si>
  <si>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</si>
  <si>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</si>
  <si>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</si>
  <si>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</si>
  <si>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</si>
  <si>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</si>
  <si>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</si>
  <si>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</si>
  <si>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</si>
  <si>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</si>
  <si>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</si>
  <si>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</si>
  <si>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</si>
  <si>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</si>
  <si>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</si>
  <si>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</si>
  <si>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</si>
  <si>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</si>
  <si>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</si>
  <si>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</si>
  <si>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</si>
  <si>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</si>
  <si>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</si>
  <si>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</si>
  <si>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</si>
  <si>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</si>
  <si>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</si>
  <si>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</si>
  <si>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</si>
  <si>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</si>
  <si>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</si>
  <si>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</si>
  <si>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</si>
  <si>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</si>
  <si>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</si>
  <si>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</si>
  <si>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</si>
  <si>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</si>
  <si>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</si>
  <si>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</si>
  <si>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</si>
  <si>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</si>
  <si>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</si>
  <si>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</si>
  <si>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</si>
  <si>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</si>
  <si>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</si>
  <si>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</si>
  <si>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</si>
  <si>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</si>
  <si>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</si>
  <si>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</si>
  <si>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</si>
  <si>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</si>
  <si>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</si>
  <si>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</si>
  <si>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</si>
  <si>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</si>
  <si>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</si>
  <si>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</si>
  <si>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</si>
  <si>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</si>
  <si>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</si>
  <si>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</si>
  <si>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</si>
  <si>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</si>
  <si>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</si>
  <si>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</si>
  <si>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</si>
  <si>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</si>
  <si>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</si>
  <si>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</si>
  <si>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</si>
  <si>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</si>
  <si>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</si>
  <si>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</si>
  <si>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</si>
  <si>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</si>
  <si>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</si>
  <si>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</si>
  <si>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</si>
  <si>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</si>
  <si>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</si>
  <si>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</si>
  <si>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</si>
  <si>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</si>
  <si>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</si>
  <si>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</si>
  <si>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</si>
  <si>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</si>
  <si>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</si>
  <si>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</si>
  <si>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</si>
  <si>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</si>
  <si>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</si>
  <si>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</si>
  <si>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</si>
  <si>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</si>
  <si>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</si>
  <si>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</si>
  <si>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</si>
  <si>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</si>
  <si>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</si>
  <si>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</si>
  <si>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</si>
  <si>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</si>
  <si>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</si>
  <si>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</si>
  <si>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</si>
  <si>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</si>
  <si>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</si>
  <si>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</si>
  <si>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</si>
  <si>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</si>
  <si>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</si>
  <si>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</si>
  <si>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</si>
  <si>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</si>
  <si>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</si>
  <si>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</si>
  <si>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</si>
  <si>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</si>
  <si>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</si>
  <si>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</si>
  <si>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</si>
  <si>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</si>
  <si>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</si>
  <si>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</si>
  <si>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</si>
  <si>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</si>
  <si>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</si>
  <si>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</si>
  <si>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</si>
  <si>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</si>
  <si>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</si>
  <si>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</si>
  <si>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</si>
  <si>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</si>
  <si>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</si>
  <si>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</si>
  <si>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</si>
  <si>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</si>
  <si>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</si>
  <si>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</si>
  <si>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</si>
  <si>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</si>
  <si>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</si>
  <si>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</si>
  <si>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</si>
  <si>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</si>
  <si>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</si>
  <si>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</si>
  <si>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</si>
  <si>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</si>
  <si>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</si>
  <si>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</si>
  <si>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</si>
  <si>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</si>
  <si>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</si>
  <si>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</si>
  <si>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</si>
  <si>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</si>
  <si>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</si>
  <si>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</si>
  <si>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</si>
  <si>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</si>
  <si>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</si>
  <si>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</si>
  <si>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</si>
  <si>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</si>
  <si>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</si>
  <si>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</si>
  <si>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</si>
  <si>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</si>
  <si>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</si>
  <si>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</si>
  <si>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</si>
  <si>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</si>
  <si>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</si>
  <si>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</si>
  <si>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</si>
  <si>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</si>
  <si>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</si>
  <si>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</si>
  <si>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</si>
  <si>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</si>
  <si>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</si>
  <si>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</si>
  <si>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</si>
  <si>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</si>
  <si>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</si>
  <si>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</si>
  <si>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</si>
  <si>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</si>
  <si>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</si>
  <si>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</si>
  <si>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</si>
  <si>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</si>
  <si>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</si>
  <si>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</si>
  <si>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</si>
  <si>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</si>
  <si>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</si>
  <si>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</si>
  <si>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</si>
  <si>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</si>
  <si>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</si>
  <si>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</si>
  <si>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</si>
  <si>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</si>
  <si>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</si>
  <si>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</si>
  <si>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</si>
  <si>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</si>
  <si>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</si>
  <si>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</si>
  <si>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</si>
  <si>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</si>
  <si>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</si>
  <si>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</si>
  <si>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</si>
  <si>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</si>
  <si>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</si>
  <si>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</si>
  <si>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</si>
  <si>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</si>
  <si>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</si>
  <si>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</si>
  <si>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</si>
  <si>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</si>
  <si>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</si>
  <si>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</si>
  <si>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</si>
  <si>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</si>
  <si>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</si>
  <si>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</si>
  <si>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</si>
  <si>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</si>
  <si>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</si>
  <si>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</si>
  <si>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</si>
  <si>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</si>
  <si>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</si>
  <si>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</si>
  <si>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</si>
  <si>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</si>
  <si>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</si>
  <si>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</si>
  <si>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</si>
  <si>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</si>
  <si>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</si>
  <si>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</si>
  <si>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</si>
  <si>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</si>
  <si>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</si>
  <si>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</si>
  <si>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</si>
  <si>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</si>
  <si>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</si>
  <si>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</si>
  <si>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</si>
  <si>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</si>
  <si>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</si>
  <si>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</si>
  <si>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</si>
  <si>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</si>
  <si>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</si>
  <si>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</si>
  <si>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</si>
  <si>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</si>
  <si>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</si>
  <si>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</si>
  <si>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</si>
  <si>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</si>
  <si>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</si>
  <si>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</si>
  <si>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</si>
  <si>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</si>
  <si>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</si>
  <si>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</si>
  <si>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</si>
  <si>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</si>
  <si>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</si>
  <si>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</si>
  <si>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</si>
  <si>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</si>
  <si>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</si>
  <si>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</si>
  <si>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</si>
  <si>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</si>
  <si>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</si>
  <si>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</si>
  <si>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</si>
  <si>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</si>
  <si>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</si>
  <si>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</si>
  <si>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</si>
  <si>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</si>
  <si>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</si>
  <si>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</si>
  <si>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</si>
  <si>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</si>
  <si>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</si>
  <si>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</si>
  <si>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</si>
  <si>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</si>
  <si>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</si>
  <si>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</si>
  <si>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</si>
  <si>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</si>
  <si>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</si>
  <si>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</si>
  <si>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</si>
  <si>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</si>
  <si>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</si>
  <si>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</si>
  <si>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</si>
  <si>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</si>
  <si>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</si>
  <si>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</si>
  <si>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</si>
  <si>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</si>
  <si>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</si>
  <si>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</si>
  <si>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</si>
  <si>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</si>
  <si>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</si>
  <si>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</si>
  <si>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</si>
  <si>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</si>
  <si>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</si>
  <si>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</si>
  <si>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</si>
  <si>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</si>
  <si>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</si>
  <si>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</si>
  <si>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</si>
  <si>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</si>
  <si>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</si>
  <si>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</si>
  <si>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</si>
  <si>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</si>
  <si>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</si>
  <si>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</si>
  <si>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</si>
  <si>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</si>
  <si>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</si>
  <si>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</si>
  <si>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</si>
  <si>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</si>
  <si>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</si>
  <si>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</si>
  <si>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</si>
  <si>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</si>
  <si>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</si>
  <si>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</si>
  <si>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</si>
  <si>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</si>
  <si>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</si>
  <si>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</si>
  <si>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</si>
  <si>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</si>
  <si>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</si>
  <si>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</si>
  <si>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</si>
  <si>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</si>
  <si>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</si>
  <si>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</si>
  <si>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</si>
  <si>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</si>
  <si>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</si>
  <si>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</si>
  <si>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</si>
  <si>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</si>
  <si>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</si>
  <si>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</si>
  <si>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</si>
  <si>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</si>
  <si>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</si>
  <si>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</si>
  <si>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</si>
  <si>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</si>
  <si>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</si>
  <si>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</si>
  <si>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</si>
  <si>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</si>
  <si>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</si>
  <si>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</si>
  <si>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</si>
  <si>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</si>
  <si>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</si>
  <si>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</si>
  <si>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</si>
  <si>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</si>
  <si>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</si>
  <si>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</si>
  <si>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</si>
  <si>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</si>
  <si>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</si>
  <si>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</si>
  <si>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</si>
  <si>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</si>
  <si>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</si>
  <si>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</si>
  <si>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</si>
  <si>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</si>
  <si>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</si>
  <si>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</si>
  <si>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</si>
  <si>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</si>
  <si>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</si>
  <si>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</si>
  <si>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</si>
  <si>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</si>
  <si>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</si>
  <si>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</si>
  <si>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</si>
  <si>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</si>
  <si>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</si>
  <si>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</si>
  <si>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</si>
  <si>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</si>
  <si>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</si>
  <si>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</si>
  <si>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</si>
  <si>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</si>
  <si>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</si>
  <si>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</si>
  <si>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</si>
  <si>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</si>
  <si>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</si>
  <si>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</si>
  <si>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</si>
  <si>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</si>
  <si>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</si>
  <si>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</si>
  <si>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</si>
  <si>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</si>
  <si>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</si>
  <si>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</si>
  <si>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</si>
  <si>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</si>
  <si>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</si>
  <si>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</si>
  <si>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</si>
  <si>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</si>
  <si>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</si>
  <si>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</si>
  <si>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</si>
  <si>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</si>
  <si>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</si>
  <si>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</si>
  <si>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</si>
  <si>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</si>
  <si>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</si>
  <si>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</si>
  <si>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</si>
  <si>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</si>
  <si>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</si>
  <si>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</si>
  <si>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</si>
  <si>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</si>
  <si>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</si>
  <si>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</si>
  <si>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</si>
  <si>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</si>
  <si>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</si>
  <si>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</si>
  <si>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</si>
  <si>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</si>
  <si>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</si>
  <si>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</si>
  <si>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</si>
  <si>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</si>
  <si>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</si>
  <si>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</si>
  <si>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</si>
  <si>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</si>
  <si>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</si>
  <si>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</si>
  <si>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</si>
  <si>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</si>
  <si>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</si>
  <si>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</si>
  <si>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</si>
  <si>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</si>
  <si>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</si>
  <si>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</si>
  <si>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</si>
  <si>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</si>
  <si>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</si>
  <si>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</si>
  <si>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</si>
  <si>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</si>
  <si>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</si>
  <si>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</si>
  <si>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</si>
  <si>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</si>
  <si>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</si>
  <si>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</si>
  <si>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</si>
  <si>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</si>
  <si>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</si>
  <si>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</si>
  <si>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</si>
  <si>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</si>
  <si>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</si>
  <si>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</si>
  <si>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</si>
  <si>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</si>
  <si>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</si>
  <si>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</si>
  <si>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</si>
  <si>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</si>
  <si>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</si>
  <si>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</si>
  <si>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</si>
  <si>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</si>
  <si>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</si>
  <si>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</si>
  <si>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</si>
  <si>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</si>
  <si>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</si>
  <si>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</si>
  <si>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</si>
  <si>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</si>
  <si>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</si>
  <si>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</si>
  <si>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</si>
  <si>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</si>
  <si>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</si>
  <si>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</si>
  <si>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</si>
  <si>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</si>
  <si>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</si>
  <si>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</si>
  <si>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</si>
  <si>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</si>
  <si>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</si>
  <si>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</si>
  <si>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</si>
  <si>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</si>
  <si>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</si>
  <si>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</si>
  <si>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</si>
  <si>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</si>
  <si>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</si>
  <si>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</si>
  <si>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</si>
  <si>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</si>
  <si>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</si>
  <si>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</si>
  <si>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</si>
  <si>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</si>
  <si>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</si>
  <si>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</si>
  <si>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</si>
  <si>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</si>
  <si>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</si>
  <si>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</si>
  <si>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</si>
  <si>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</si>
  <si>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</si>
  <si>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</si>
  <si>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</si>
  <si>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</si>
  <si>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</si>
  <si>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</si>
  <si>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</si>
  <si>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</si>
  <si>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</si>
  <si>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</si>
  <si>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</si>
  <si>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</si>
  <si>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</si>
  <si>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</si>
  <si>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</si>
  <si>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</si>
  <si>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</si>
  <si>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</si>
  <si>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</si>
  <si>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</si>
  <si>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</si>
  <si>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</si>
  <si>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</si>
  <si>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</si>
  <si>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</si>
  <si>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</si>
  <si>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</si>
  <si>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</si>
  <si>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</si>
  <si>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</si>
  <si>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</si>
  <si>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</si>
  <si>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</si>
  <si>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</si>
  <si>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</si>
  <si>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</si>
  <si>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</si>
  <si>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</si>
  <si>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</si>
  <si>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</si>
  <si>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</si>
  <si>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</si>
  <si>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</si>
  <si>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</si>
  <si>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</si>
  <si>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</si>
  <si>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</si>
  <si>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</si>
  <si>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</si>
  <si>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</si>
  <si>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</si>
  <si>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</si>
  <si>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</si>
  <si>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</si>
  <si>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</si>
  <si>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</si>
  <si>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</si>
  <si>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</si>
  <si>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</si>
  <si>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</si>
  <si>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</si>
  <si>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</si>
  <si>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</si>
  <si>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</si>
  <si>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</si>
  <si>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</si>
  <si>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</si>
  <si>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</si>
  <si>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</si>
  <si>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</si>
  <si>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</si>
  <si>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</si>
  <si>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</si>
  <si>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</si>
  <si>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</si>
  <si>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</si>
  <si>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</si>
  <si>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</si>
  <si>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</si>
  <si>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</si>
  <si>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</si>
  <si>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</si>
  <si>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</si>
  <si>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</si>
  <si>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</si>
  <si>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</si>
  <si>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</si>
  <si>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</si>
  <si>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</si>
  <si>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</si>
  <si>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</si>
  <si>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</si>
  <si>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</si>
  <si>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</si>
  <si>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</si>
  <si>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</si>
  <si>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</si>
  <si>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</si>
  <si>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</si>
  <si>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</si>
  <si>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</si>
  <si>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</si>
  <si>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</si>
  <si>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</si>
  <si>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</si>
  <si>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</si>
  <si>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</si>
  <si>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</si>
  <si>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</si>
  <si>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</si>
  <si>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</si>
  <si>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</si>
  <si>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</si>
  <si>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</si>
  <si>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</si>
  <si>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</si>
  <si>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</si>
  <si>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</si>
  <si>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</si>
  <si>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</si>
  <si>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</si>
  <si>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</si>
  <si>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</si>
  <si>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</si>
  <si>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</si>
  <si>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</si>
  <si>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</si>
  <si>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</si>
  <si>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</si>
  <si>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</si>
  <si>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</si>
  <si>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</si>
  <si>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</si>
  <si>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</si>
  <si>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</si>
  <si>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</si>
  <si>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</si>
  <si>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</si>
  <si>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</si>
  <si>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</si>
  <si>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</si>
  <si>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</si>
  <si>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</si>
  <si>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</si>
  <si>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</si>
  <si>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</si>
  <si>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</si>
  <si>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</si>
  <si>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</si>
  <si>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</si>
  <si>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</si>
  <si>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</si>
  <si>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</si>
  <si>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</si>
  <si>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</si>
  <si>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</si>
  <si>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</si>
  <si>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</si>
  <si>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</si>
  <si>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</si>
  <si>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</si>
  <si>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</si>
  <si>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</si>
  <si>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</si>
  <si>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</si>
  <si>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</si>
  <si>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</si>
  <si>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</si>
  <si>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</si>
  <si>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</si>
  <si>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</si>
  <si>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</si>
  <si>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</si>
  <si>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</si>
  <si>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</si>
  <si>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</si>
  <si>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</si>
  <si>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</si>
  <si>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</si>
  <si>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</si>
  <si>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</si>
  <si>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</si>
  <si>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</si>
  <si>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</si>
  <si>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</si>
  <si>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</si>
  <si>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</si>
  <si>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</si>
  <si>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</si>
  <si>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</si>
  <si>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</si>
  <si>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</si>
  <si>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</si>
  <si>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</si>
  <si>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</si>
  <si>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</si>
  <si>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</si>
  <si>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</si>
  <si>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</si>
  <si>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</si>
  <si>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</si>
  <si>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</si>
  <si>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</si>
  <si>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</si>
  <si>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</si>
  <si>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</si>
  <si>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</si>
  <si>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</si>
  <si>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</si>
  <si>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</si>
  <si>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</si>
  <si>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</si>
  <si>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</si>
  <si>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</si>
  <si>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</si>
  <si>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</si>
  <si>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</si>
  <si>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</si>
  <si>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</si>
  <si>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</si>
  <si>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</si>
  <si>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</si>
  <si>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</si>
  <si>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</si>
  <si>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</si>
  <si>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</si>
  <si>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</si>
  <si>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</si>
  <si>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</si>
  <si>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</si>
  <si>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</si>
  <si>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</si>
  <si>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</si>
  <si>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</si>
  <si>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</si>
  <si>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</si>
  <si>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</si>
  <si>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</si>
  <si>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</si>
  <si>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</si>
  <si>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</si>
  <si>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</si>
  <si>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</si>
  <si>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</si>
  <si>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</si>
  <si>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</si>
  <si>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</si>
  <si>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</si>
  <si>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</si>
  <si>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</si>
  <si>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</si>
  <si>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</si>
  <si>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</si>
  <si>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</si>
  <si>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</si>
  <si>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</si>
  <si>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</si>
  <si>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</si>
  <si>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</si>
  <si>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</si>
  <si>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</si>
  <si>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</si>
  <si>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</si>
  <si>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</si>
  <si>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</si>
  <si>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</si>
  <si>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</si>
  <si>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</si>
  <si>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</si>
  <si>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</si>
  <si>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</si>
  <si>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</si>
  <si>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</si>
  <si>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</si>
  <si>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</si>
  <si>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</si>
  <si>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</si>
  <si>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</si>
  <si>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</si>
  <si>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</si>
  <si>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</si>
  <si>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</si>
  <si>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</si>
  <si>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</si>
  <si>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</si>
  <si>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</si>
  <si>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</si>
  <si>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</si>
  <si>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</si>
  <si>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</si>
  <si>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</si>
  <si>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</si>
  <si>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</si>
  <si>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</si>
  <si>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</si>
  <si>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</si>
  <si>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</si>
  <si>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</si>
  <si>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</si>
  <si>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</si>
  <si>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</si>
  <si>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</si>
  <si>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</si>
  <si>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</si>
  <si>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</si>
  <si>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</si>
  <si>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</si>
  <si>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</si>
  <si>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</si>
  <si>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</si>
  <si>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</si>
  <si>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</si>
  <si>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</si>
  <si>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</si>
  <si>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</si>
  <si>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</si>
  <si>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</si>
  <si>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</si>
  <si>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</si>
  <si>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</si>
  <si>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</si>
  <si>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</si>
  <si>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</si>
  <si>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</si>
  <si>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</si>
  <si>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</si>
  <si>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</si>
  <si>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</si>
  <si>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</si>
  <si>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</si>
  <si>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</si>
  <si>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</si>
  <si>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</si>
  <si>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</si>
  <si>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</si>
  <si>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</si>
  <si>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</si>
  <si>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</si>
  <si>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</si>
  <si>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</si>
  <si>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</si>
  <si>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</si>
  <si>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</si>
  <si>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</si>
  <si>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</si>
  <si>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</si>
  <si>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</si>
  <si>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</si>
  <si>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</si>
  <si>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</si>
  <si>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</si>
  <si>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</si>
  <si>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</si>
  <si>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</si>
  <si>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</si>
  <si>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</si>
  <si>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</si>
  <si>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</si>
  <si>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</si>
  <si>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</si>
  <si>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</si>
  <si>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</si>
  <si>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</si>
  <si>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</si>
  <si>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</si>
  <si>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</si>
  <si>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</si>
  <si>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</si>
  <si>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</si>
  <si>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</si>
  <si>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</si>
  <si>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</si>
  <si>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</si>
  <si>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</si>
  <si>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</si>
  <si>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</si>
  <si>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</si>
  <si>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</si>
  <si>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</si>
  <si>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</si>
  <si>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</si>
  <si>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</si>
  <si>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</si>
  <si>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</si>
  <si>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</si>
  <si>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</si>
  <si>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</si>
  <si>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</si>
  <si>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</si>
  <si>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</si>
  <si>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</si>
  <si>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</si>
  <si>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</si>
  <si>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</si>
  <si>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</si>
  <si>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</si>
  <si>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</si>
  <si>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</si>
  <si>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</si>
  <si>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</si>
  <si>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</si>
  <si>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</si>
  <si>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</si>
  <si>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</si>
  <si>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</si>
  <si>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</si>
  <si>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</si>
  <si>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</si>
  <si>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</si>
  <si>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</si>
  <si>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</si>
  <si>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</si>
  <si>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</si>
  <si>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</si>
  <si>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</si>
  <si>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</si>
  <si>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</si>
  <si>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</si>
  <si>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</si>
  <si>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</si>
  <si>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</si>
  <si>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</si>
  <si>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</si>
  <si>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</si>
  <si>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</si>
  <si>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</si>
  <si>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</si>
  <si>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</si>
  <si>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</si>
  <si>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</si>
  <si>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</si>
  <si>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</si>
  <si>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</si>
  <si>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</si>
  <si>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</si>
  <si>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</si>
  <si>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</si>
  <si>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</si>
  <si>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</si>
  <si>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</si>
  <si>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</si>
  <si>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</si>
  <si>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</si>
  <si>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</si>
  <si>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</si>
  <si>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</si>
  <si>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</si>
  <si>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</si>
  <si>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</si>
  <si>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</si>
  <si>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</si>
  <si>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</si>
  <si>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</si>
  <si>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</si>
  <si>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</si>
  <si>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</si>
  <si>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</si>
  <si>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</si>
  <si>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</si>
  <si>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</si>
  <si>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</si>
  <si>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</si>
  <si>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</si>
  <si>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</si>
  <si>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</si>
  <si>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</si>
  <si>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</si>
  <si>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</si>
  <si>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</si>
  <si>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</si>
  <si>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</si>
  <si>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</si>
  <si>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</si>
  <si>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</si>
  <si>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</si>
  <si>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</si>
  <si>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</si>
  <si>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</si>
  <si>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</si>
  <si>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</si>
  <si>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</si>
  <si>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</si>
  <si>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</si>
  <si>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</si>
  <si>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</si>
  <si>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</si>
  <si>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</si>
  <si>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</si>
  <si>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</si>
  <si>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</si>
  <si>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</si>
  <si>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</si>
  <si>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</si>
  <si>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</si>
  <si>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</si>
  <si>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</si>
  <si>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</si>
  <si>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</si>
  <si>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</si>
  <si>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</si>
  <si>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</si>
  <si>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</si>
  <si>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</si>
  <si>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</si>
  <si>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</si>
  <si>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</si>
  <si>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</si>
  <si>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</si>
  <si>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</si>
  <si>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</si>
  <si>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</si>
  <si>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</si>
  <si>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</si>
  <si>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</si>
  <si>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</si>
  <si>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</si>
  <si>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</si>
  <si>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</si>
  <si>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</si>
  <si>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</si>
  <si>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</si>
  <si>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</si>
  <si>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</si>
  <si>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</si>
  <si>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</si>
  <si>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</si>
  <si>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</si>
  <si>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</si>
  <si>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</si>
  <si>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</si>
  <si>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</si>
  <si>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</si>
  <si>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</si>
  <si>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</si>
  <si>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</si>
  <si>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</si>
  <si>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</si>
  <si>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</si>
  <si>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</si>
  <si>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</si>
  <si>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</si>
  <si>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</si>
  <si>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</si>
  <si>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</si>
  <si>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</si>
  <si>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</si>
  <si>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</si>
  <si>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</si>
  <si>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</si>
  <si>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</si>
  <si>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</si>
  <si>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</si>
  <si>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</si>
  <si>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</si>
  <si>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</si>
  <si>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</si>
  <si>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</si>
  <si>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</si>
  <si>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</si>
  <si>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</si>
  <si>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</si>
  <si>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</si>
  <si>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</si>
  <si>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</si>
  <si>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</si>
  <si>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</si>
  <si>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</si>
  <si>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</si>
  <si>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</si>
  <si>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</si>
  <si>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</si>
  <si>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</si>
  <si>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</si>
  <si>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</si>
  <si>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</si>
  <si>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</si>
  <si>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</si>
  <si>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</si>
  <si>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</si>
  <si>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</si>
  <si>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</si>
  <si>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</si>
  <si>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</si>
  <si>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</si>
  <si>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</si>
  <si>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</si>
  <si>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</si>
  <si>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</si>
  <si>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</si>
  <si>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</si>
  <si>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</si>
  <si>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</si>
  <si>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</si>
  <si>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</si>
  <si>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</si>
  <si>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</si>
  <si>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</si>
  <si>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</si>
  <si>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</si>
  <si>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</si>
  <si>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</si>
  <si>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</si>
  <si>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</si>
  <si>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</si>
  <si>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</si>
  <si>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</si>
  <si>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</si>
  <si>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</si>
  <si>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</si>
  <si>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</si>
  <si>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</si>
  <si>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</si>
  <si>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</si>
  <si>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</si>
  <si>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</si>
  <si>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</si>
  <si>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</si>
  <si>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</si>
  <si>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</si>
  <si>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</si>
  <si>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</si>
  <si>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</si>
  <si>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</si>
  <si>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</si>
  <si>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</si>
  <si>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</si>
  <si>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</si>
  <si>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</si>
  <si>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</si>
  <si>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</si>
  <si>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</si>
  <si>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</si>
  <si>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</si>
  <si>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</si>
  <si>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</si>
  <si>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</si>
  <si>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</si>
  <si>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</si>
  <si>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</si>
  <si>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</si>
  <si>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</si>
  <si>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</si>
  <si>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</si>
  <si>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</si>
  <si>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</si>
  <si>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</si>
  <si>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</si>
  <si>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</si>
  <si>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</si>
  <si>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</si>
  <si>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</si>
  <si>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</si>
  <si>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</si>
  <si>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</si>
  <si>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</si>
  <si>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</si>
  <si>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</si>
  <si>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</si>
  <si>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</si>
  <si>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</si>
  <si>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</si>
  <si>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</si>
  <si>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</si>
  <si>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</si>
  <si>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</si>
  <si>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</si>
  <si>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</si>
  <si>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</si>
  <si>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</si>
  <si>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</si>
  <si>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</si>
  <si>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</si>
  <si>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</si>
  <si>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</si>
  <si>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</si>
  <si>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</si>
  <si>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</si>
  <si>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</si>
  <si>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</si>
  <si>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</si>
  <si>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</si>
  <si>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</si>
  <si>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</si>
  <si>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</si>
  <si>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</si>
  <si>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</si>
  <si>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</si>
  <si>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</si>
  <si>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</si>
  <si>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</si>
  <si>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</si>
  <si>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</si>
  <si>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</si>
  <si>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</si>
  <si>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</si>
  <si>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</si>
  <si>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</si>
  <si>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</si>
  <si>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</si>
  <si>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</si>
  <si>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</si>
  <si>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</si>
  <si>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</si>
  <si>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</si>
  <si>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</si>
  <si>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</si>
  <si>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</si>
  <si>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</si>
  <si>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</si>
  <si>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</si>
  <si>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</si>
  <si>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</si>
  <si>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</si>
  <si>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</si>
  <si>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</si>
  <si>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</si>
  <si>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</si>
  <si>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</si>
  <si>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</si>
  <si>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</si>
  <si>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</si>
  <si>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</si>
  <si>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</si>
  <si>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</si>
  <si>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</si>
  <si>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</si>
  <si>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</si>
  <si>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</si>
  <si>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</si>
  <si>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</si>
  <si>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</si>
  <si>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</si>
  <si>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</si>
  <si>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</si>
  <si>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</si>
  <si>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</si>
  <si>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</si>
  <si>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</si>
  <si>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</si>
  <si>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</si>
  <si>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</si>
  <si>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</si>
  <si>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</si>
  <si>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</si>
  <si>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</si>
  <si>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</si>
  <si>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</si>
  <si>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</si>
  <si>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</si>
  <si>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</si>
  <si>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</si>
  <si>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</si>
  <si>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</si>
  <si>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</si>
  <si>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</si>
  <si>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</si>
  <si>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</si>
  <si>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</si>
  <si>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</si>
  <si>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</si>
  <si>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</si>
  <si>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</si>
  <si>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</si>
  <si>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</si>
  <si>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</si>
  <si>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</si>
  <si>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</si>
  <si>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</si>
  <si>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</si>
  <si>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</si>
  <si>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</si>
  <si>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</si>
  <si>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</si>
  <si>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</si>
  <si>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</si>
  <si>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</si>
  <si>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</si>
  <si>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</si>
  <si>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</si>
  <si>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</si>
  <si>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</si>
  <si>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</si>
  <si>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</si>
  <si>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</si>
  <si>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</si>
  <si>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</si>
  <si>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</si>
  <si>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</si>
  <si>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</si>
  <si>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</si>
  <si>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</si>
  <si>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</si>
  <si>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</si>
  <si>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</si>
  <si>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</si>
  <si>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</si>
  <si>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</si>
  <si>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</si>
  <si>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</si>
  <si>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</si>
  <si>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</si>
  <si>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</si>
  <si>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</si>
  <si>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</si>
  <si>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</si>
  <si>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</si>
  <si>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</si>
  <si>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</si>
  <si>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</si>
  <si>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</si>
  <si>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</si>
  <si>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</si>
  <si>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</si>
  <si>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</si>
  <si>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</si>
  <si>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</si>
  <si>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</si>
  <si>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</si>
  <si>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</si>
  <si>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</si>
  <si>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</si>
  <si>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</si>
  <si>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</si>
  <si>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</si>
  <si>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</si>
  <si>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</si>
  <si>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</si>
  <si>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</si>
  <si>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</si>
  <si>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</si>
  <si>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</si>
  <si>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</si>
  <si>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</si>
  <si>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</si>
  <si>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</si>
  <si>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</si>
  <si>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</si>
  <si>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</si>
  <si>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</si>
  <si>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</si>
  <si>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</si>
  <si>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</si>
  <si>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</si>
  <si>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</si>
  <si>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</si>
  <si>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</si>
  <si>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</si>
  <si>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</si>
  <si>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</si>
  <si>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</si>
  <si>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</si>
  <si>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</si>
  <si>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</si>
  <si>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</si>
  <si>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</si>
  <si>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</si>
  <si>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</si>
  <si>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</si>
  <si>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</si>
  <si>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</si>
  <si>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</si>
  <si>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</si>
  <si>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</si>
  <si>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</si>
  <si>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</si>
  <si>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</si>
  <si>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</si>
  <si>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</si>
  <si>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</si>
  <si>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</si>
  <si>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</si>
  <si>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</si>
  <si>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</si>
  <si>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</si>
  <si>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</si>
  <si>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</si>
  <si>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</si>
  <si>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</si>
  <si>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</si>
  <si>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</si>
  <si>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</si>
  <si>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</si>
  <si>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</si>
  <si>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</si>
  <si>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</si>
  <si>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</si>
  <si>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</si>
  <si>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</si>
  <si>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</si>
  <si>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</si>
  <si>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</si>
  <si>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</si>
  <si>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</si>
  <si>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</si>
  <si>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</si>
  <si>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</si>
  <si>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</si>
  <si>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</si>
  <si>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</si>
  <si>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</si>
  <si>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</si>
  <si>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</si>
  <si>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</si>
  <si>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</si>
  <si>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</si>
  <si>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</si>
  <si>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</si>
  <si>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</si>
  <si>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</si>
  <si>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</si>
  <si>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</si>
  <si>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</si>
  <si>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</si>
  <si>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</si>
  <si>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</si>
  <si>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</si>
  <si>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</si>
  <si>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</si>
  <si>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</si>
  <si>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</si>
  <si>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</si>
  <si>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</si>
  <si>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</si>
  <si>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</si>
  <si>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</si>
  <si>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</si>
  <si>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</si>
  <si>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</si>
  <si>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</si>
  <si>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</si>
  <si>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</si>
  <si>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</si>
  <si>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</si>
  <si>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</si>
  <si>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</si>
  <si>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</si>
  <si>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</si>
  <si>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</si>
  <si>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</si>
  <si>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</si>
  <si>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</si>
  <si>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</si>
  <si>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</si>
  <si>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</si>
  <si>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</si>
  <si>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</si>
  <si>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</si>
  <si>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</si>
  <si>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</si>
  <si>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</si>
  <si>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</si>
  <si>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</si>
  <si>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</si>
  <si>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</si>
  <si>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</si>
  <si>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</si>
  <si>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</si>
  <si>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</si>
  <si>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</si>
  <si>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</si>
  <si>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</si>
  <si>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</si>
  <si>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</si>
  <si>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</si>
  <si>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</si>
  <si>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</si>
  <si>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</si>
  <si>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</si>
  <si>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</si>
  <si>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</si>
  <si>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</si>
  <si>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</si>
  <si>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</si>
  <si>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</si>
  <si>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</si>
  <si>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</si>
  <si>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</si>
  <si>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</si>
  <si>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</si>
  <si>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</si>
  <si>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</si>
  <si>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</si>
  <si>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</si>
  <si>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</si>
  <si>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</si>
  <si>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</si>
  <si>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</si>
  <si>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</si>
  <si>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</si>
  <si>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</si>
  <si>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</si>
  <si>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</si>
  <si>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</si>
  <si>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</si>
  <si>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</si>
  <si>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</si>
  <si>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</si>
  <si>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</si>
  <si>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</si>
  <si>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</si>
  <si>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</si>
  <si>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</si>
  <si>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</si>
  <si>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</si>
  <si>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</si>
  <si>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</si>
  <si>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</si>
  <si>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</si>
  <si>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</si>
  <si>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</si>
  <si>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</si>
  <si>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</si>
  <si>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</si>
  <si>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</si>
  <si>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</si>
  <si>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</si>
  <si>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</si>
  <si>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</si>
  <si>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</si>
  <si>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</si>
  <si>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</si>
  <si>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</si>
  <si>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</si>
  <si>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</si>
  <si>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</si>
  <si>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</si>
  <si>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</si>
  <si>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</si>
  <si>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</si>
  <si>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</si>
  <si>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</si>
  <si>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</si>
  <si>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</si>
  <si>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</si>
  <si>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</si>
  <si>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</si>
  <si>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</si>
  <si>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</si>
  <si>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</si>
  <si>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</si>
  <si>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</si>
  <si>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</si>
  <si>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</si>
  <si>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</si>
  <si>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</si>
  <si>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</si>
  <si>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</si>
  <si>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</si>
  <si>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</si>
  <si>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</si>
  <si>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</si>
  <si>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</si>
  <si>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</si>
  <si>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</si>
  <si>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</si>
  <si>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</si>
  <si>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</si>
  <si>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</si>
  <si>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</si>
  <si>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</si>
  <si>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</si>
  <si>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</si>
  <si>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</si>
  <si>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</si>
  <si>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</si>
  <si>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</si>
  <si>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</si>
  <si>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</si>
  <si>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</si>
  <si>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</si>
  <si>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</si>
  <si>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</si>
  <si>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</si>
  <si>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</si>
  <si>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</si>
  <si>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</si>
  <si>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</si>
  <si>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</si>
  <si>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</si>
  <si>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</si>
  <si>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</si>
  <si>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</si>
  <si>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</si>
  <si>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</si>
  <si>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</si>
  <si>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</si>
  <si>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</si>
  <si>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</si>
  <si>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</si>
  <si>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</si>
  <si>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</si>
  <si>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</si>
  <si>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</si>
  <si>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</si>
  <si>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</si>
  <si>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</si>
  <si>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</si>
  <si>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</si>
  <si>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</si>
  <si>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</si>
  <si>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</si>
  <si>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</si>
  <si>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</si>
  <si>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</si>
  <si>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</si>
  <si>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</si>
  <si>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</si>
  <si>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</si>
  <si>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</si>
  <si>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</si>
  <si>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</si>
  <si>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</si>
  <si>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</si>
  <si>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</si>
  <si>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</si>
  <si>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</si>
  <si>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</si>
  <si>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</si>
  <si>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</si>
  <si>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</si>
  <si>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</si>
  <si>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</si>
  <si>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</si>
  <si>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</si>
  <si>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</si>
  <si>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</si>
  <si>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</si>
  <si>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</si>
  <si>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</si>
  <si>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</si>
  <si>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</si>
  <si>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</si>
  <si>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</si>
  <si>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</si>
  <si>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</si>
  <si>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</si>
  <si>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</si>
  <si>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</si>
  <si>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</si>
  <si>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</si>
  <si>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</si>
  <si>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</si>
  <si>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</si>
  <si>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</si>
  <si>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</si>
  <si>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</si>
  <si>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</si>
  <si>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</si>
  <si>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</si>
  <si>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</si>
  <si>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</si>
  <si>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</si>
  <si>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</si>
  <si>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</si>
  <si>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</si>
  <si>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</si>
  <si>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</si>
  <si>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</si>
  <si>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</si>
  <si>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</si>
  <si>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</si>
  <si>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</si>
  <si>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</si>
  <si>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</si>
  <si>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</si>
  <si>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</si>
  <si>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</si>
  <si>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</si>
  <si>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</si>
  <si>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</si>
  <si>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</si>
  <si>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</si>
  <si>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</si>
  <si>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</si>
  <si>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</si>
  <si>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</si>
  <si>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</si>
  <si>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</si>
  <si>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</si>
  <si>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</si>
  <si>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</si>
  <si>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</si>
  <si>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</si>
  <si>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</si>
  <si>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</si>
  <si>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</si>
  <si>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</si>
  <si>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</si>
  <si>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</si>
  <si>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</si>
  <si>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</si>
  <si>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</si>
  <si>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</si>
  <si>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</si>
  <si>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</si>
  <si>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</si>
  <si>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</si>
  <si>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</si>
  <si>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</si>
  <si>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</si>
  <si>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</si>
  <si>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</si>
  <si>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</si>
  <si>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</si>
  <si>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</si>
  <si>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</si>
  <si>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</si>
  <si>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</si>
  <si>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</si>
  <si>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</si>
  <si>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</si>
  <si>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</si>
  <si>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</si>
  <si>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</si>
  <si>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</si>
  <si>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</si>
  <si>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</si>
  <si>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</si>
  <si>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</si>
  <si>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</si>
  <si>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</si>
  <si>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</si>
  <si>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</si>
  <si>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</si>
  <si>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</si>
  <si>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</si>
  <si>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</si>
  <si>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</si>
  <si>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</si>
  <si>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</si>
  <si>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</si>
  <si>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</si>
  <si>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</si>
  <si>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</si>
  <si>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</si>
  <si>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</si>
  <si>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</si>
  <si>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</si>
  <si>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</si>
  <si>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</si>
  <si>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</si>
  <si>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</si>
  <si>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</si>
  <si>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</si>
  <si>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</si>
  <si>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</si>
  <si>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</si>
  <si>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</si>
  <si>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</si>
  <si>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</si>
  <si>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</si>
  <si>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</si>
  <si>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</si>
  <si>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</si>
  <si>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</si>
  <si>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</si>
  <si>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</si>
  <si>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</si>
  <si>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</si>
  <si>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</si>
  <si>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</si>
  <si>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</si>
  <si>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</si>
  <si>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</si>
  <si>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</si>
  <si>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</si>
  <si>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</si>
  <si>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</si>
  <si>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</si>
  <si>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</si>
  <si>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</si>
  <si>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</si>
  <si>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</si>
  <si>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</si>
  <si>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</si>
  <si>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</si>
  <si>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</si>
  <si>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</si>
  <si>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</si>
  <si>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</si>
  <si>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</si>
  <si>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</si>
  <si>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</si>
  <si>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</si>
  <si>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</si>
  <si>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</si>
  <si>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</si>
  <si>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</si>
  <si>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</si>
  <si>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</si>
  <si>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</si>
  <si>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</si>
  <si>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</si>
  <si>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</si>
  <si>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</si>
  <si>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</si>
  <si>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</si>
  <si>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</si>
  <si>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</si>
  <si>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</si>
  <si>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</si>
  <si>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</si>
  <si>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</si>
  <si>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</si>
  <si>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</si>
  <si>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</si>
  <si>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</si>
  <si>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</si>
  <si>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</si>
  <si>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</si>
  <si>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</si>
  <si>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</si>
  <si>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</si>
  <si>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</si>
  <si>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</si>
  <si>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</si>
  <si>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</si>
  <si>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</si>
  <si>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</si>
  <si>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</si>
  <si>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</si>
  <si>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</si>
  <si>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</si>
  <si>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</si>
  <si>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</si>
  <si>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</si>
  <si>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</si>
  <si>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</si>
  <si>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</si>
  <si>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</si>
  <si>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</si>
  <si>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</si>
  <si>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</si>
  <si>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</si>
  <si>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</si>
  <si>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</si>
  <si>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</si>
  <si>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</si>
  <si>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</si>
  <si>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</si>
  <si>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</si>
  <si>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</si>
  <si>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</si>
  <si>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</si>
  <si>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</si>
  <si>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</si>
  <si>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</si>
  <si>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</si>
  <si>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</si>
  <si>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</si>
  <si>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</si>
  <si>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</si>
  <si>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</si>
  <si>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</si>
  <si>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</si>
  <si>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</si>
  <si>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</si>
  <si>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</si>
  <si>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</si>
  <si>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</si>
  <si>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</si>
  <si>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</si>
  <si>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</si>
  <si>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</si>
  <si>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</si>
  <si>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</si>
  <si>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</si>
  <si>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</si>
  <si>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</si>
  <si>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</si>
  <si>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</si>
  <si>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</si>
  <si>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</si>
  <si>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</si>
  <si>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</si>
  <si>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</si>
  <si>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</si>
  <si>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</si>
  <si>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</si>
  <si>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</si>
  <si>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</si>
  <si>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</si>
  <si>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</si>
  <si>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</si>
  <si>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</si>
  <si>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</si>
  <si>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</si>
  <si>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</si>
  <si>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</si>
  <si>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</si>
  <si>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</si>
  <si>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</si>
  <si>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</si>
  <si>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</si>
  <si>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</si>
  <si>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</si>
  <si>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</si>
  <si>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</si>
  <si>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</si>
  <si>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</si>
  <si>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</si>
  <si>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</si>
  <si>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</si>
  <si>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</si>
  <si>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</si>
  <si>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</si>
  <si>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</si>
  <si>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</si>
  <si>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</si>
  <si>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</si>
  <si>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</si>
  <si>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</si>
  <si>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</si>
  <si>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</si>
  <si>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</si>
  <si>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</si>
  <si>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</si>
  <si>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</si>
  <si>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</si>
  <si>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</si>
  <si>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</si>
  <si>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</si>
  <si>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</si>
  <si>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</si>
  <si>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</si>
  <si>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</si>
  <si>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</si>
  <si>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</si>
  <si>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</si>
  <si>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</si>
  <si>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</si>
  <si>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</si>
  <si>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</si>
  <si>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</si>
  <si>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</si>
  <si>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</si>
  <si>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</si>
  <si>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</si>
  <si>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</si>
  <si>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</si>
  <si>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</si>
  <si>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</si>
  <si>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</si>
  <si>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</si>
  <si>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</si>
  <si>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</si>
  <si>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</si>
  <si>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</si>
  <si>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</si>
  <si>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</si>
  <si>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</si>
  <si>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</si>
  <si>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</si>
  <si>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</si>
  <si>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</si>
  <si>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</si>
  <si>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</si>
  <si>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</si>
  <si>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</si>
  <si>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</si>
  <si>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</si>
  <si>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</si>
  <si>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</si>
  <si>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</si>
  <si>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</si>
  <si>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</si>
  <si>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</si>
  <si>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</si>
  <si>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</si>
  <si>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</si>
  <si>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</si>
  <si>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</si>
  <si>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</si>
  <si>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</si>
  <si>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</si>
  <si>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</si>
  <si>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</si>
  <si>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</si>
  <si>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</si>
  <si>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</si>
  <si>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</si>
  <si>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</si>
  <si>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</si>
  <si>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</si>
  <si>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</si>
  <si>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</si>
  <si>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</si>
  <si>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</si>
  <si>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</si>
  <si>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</si>
  <si>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</si>
  <si>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</si>
  <si>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</si>
  <si>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</si>
  <si>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</si>
  <si>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</si>
  <si>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</si>
  <si>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</si>
  <si>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</si>
  <si>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</si>
  <si>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</si>
  <si>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</si>
  <si>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</si>
  <si>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</si>
  <si>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</si>
  <si>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</si>
  <si>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</si>
  <si>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</si>
  <si>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</si>
  <si>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</si>
  <si>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</si>
  <si>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</si>
  <si>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</si>
  <si>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</si>
  <si>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</si>
  <si>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</si>
  <si>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</si>
  <si>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</si>
  <si>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</si>
  <si>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</si>
  <si>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</si>
  <si>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</si>
  <si>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</si>
  <si>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</si>
  <si>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</si>
  <si>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</si>
  <si>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</si>
  <si>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</si>
  <si>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</si>
  <si>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</si>
  <si>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</si>
  <si>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</si>
  <si>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</si>
  <si>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</si>
  <si>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</si>
  <si>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</si>
  <si>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</si>
  <si>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</si>
  <si>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</si>
  <si>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</si>
  <si>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</si>
  <si>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</si>
  <si>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</si>
  <si>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</si>
  <si>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</si>
  <si>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</si>
  <si>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</si>
  <si>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</si>
  <si>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</si>
  <si>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</si>
  <si>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</si>
  <si>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</si>
  <si>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</si>
  <si>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</si>
  <si>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</si>
  <si>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</si>
  <si>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</si>
  <si>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</si>
  <si>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</si>
  <si>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</si>
  <si>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</si>
  <si>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</si>
  <si>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</si>
  <si>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</si>
  <si>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</si>
  <si>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</si>
  <si>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</si>
  <si>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</si>
  <si>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</si>
  <si>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</si>
  <si>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</si>
  <si>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</si>
  <si>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</si>
  <si>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</si>
  <si>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</si>
  <si>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</si>
  <si>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</si>
  <si>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</si>
  <si>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</si>
  <si>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</si>
  <si>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</si>
  <si>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</si>
  <si>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</si>
  <si>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</si>
  <si>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</si>
  <si>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</si>
  <si>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</si>
  <si>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</si>
  <si>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</si>
  <si>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</si>
  <si>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</si>
  <si>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</si>
  <si>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</si>
  <si>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</si>
  <si>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</si>
  <si>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</si>
  <si>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</si>
  <si>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</si>
  <si>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</si>
  <si>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</si>
  <si>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</si>
  <si>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</si>
  <si>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</si>
  <si>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</si>
  <si>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</si>
  <si>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</si>
  <si>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</si>
  <si>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</si>
  <si>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</si>
  <si>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</si>
  <si>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</si>
  <si>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</si>
  <si>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</si>
  <si>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</si>
  <si>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</si>
  <si>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</si>
  <si>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</si>
  <si>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</si>
  <si>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</si>
  <si>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</si>
  <si>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</si>
  <si>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</si>
  <si>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</si>
  <si>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</si>
  <si>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</si>
  <si>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</si>
  <si>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</si>
  <si>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</si>
  <si>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</si>
  <si>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</si>
  <si>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</si>
  <si>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</si>
  <si>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</si>
  <si>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</si>
  <si>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</si>
  <si>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</si>
  <si>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</si>
  <si>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</si>
  <si>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</si>
  <si>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</si>
  <si>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</si>
  <si>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</si>
  <si>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</si>
  <si>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</si>
  <si>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</si>
  <si>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</si>
  <si>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</si>
  <si>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</si>
  <si>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</si>
  <si>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</si>
  <si>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</si>
  <si>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</si>
  <si>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</si>
  <si>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</si>
  <si>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</si>
  <si>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</si>
  <si>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</si>
  <si>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</si>
  <si>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</si>
  <si>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</si>
  <si>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</si>
  <si>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</si>
  <si>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</si>
  <si>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</si>
  <si>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</si>
  <si>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</si>
  <si>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</si>
  <si>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</si>
  <si>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</si>
  <si>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</si>
  <si>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</si>
  <si>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</si>
  <si>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</si>
  <si>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</si>
  <si>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</si>
  <si>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</si>
  <si>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</si>
  <si>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</si>
  <si>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</si>
  <si>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</si>
  <si>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</si>
  <si>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</si>
  <si>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</si>
  <si>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</si>
  <si>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</si>
  <si>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</si>
  <si>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</si>
  <si>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</si>
  <si>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</si>
  <si>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</si>
  <si>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</si>
  <si>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</si>
  <si>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</si>
  <si>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</si>
  <si>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</si>
  <si>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</si>
  <si>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</si>
  <si>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</si>
  <si>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</si>
  <si>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</si>
  <si>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</si>
  <si>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</si>
  <si>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</si>
  <si>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</si>
  <si>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</si>
  <si>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</si>
  <si>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</si>
  <si>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</si>
  <si>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</si>
  <si>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</si>
  <si>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</si>
  <si>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</si>
  <si>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</si>
  <si>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</si>
  <si>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</si>
  <si>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</si>
  <si>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</si>
  <si>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</si>
  <si>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</si>
  <si>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</si>
  <si>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</si>
  <si>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</si>
  <si>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</si>
  <si>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</si>
  <si>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</si>
  <si>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</si>
  <si>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</si>
  <si>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</si>
  <si>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</si>
  <si>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</si>
  <si>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</si>
  <si>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</si>
  <si>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</si>
  <si>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</si>
  <si>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</si>
  <si>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</si>
  <si>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</si>
  <si>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</si>
  <si>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</si>
  <si>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</si>
  <si>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</si>
  <si>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</si>
  <si>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</si>
  <si>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</si>
  <si>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</si>
  <si>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</si>
  <si>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</si>
  <si>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</si>
  <si>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</si>
  <si>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</si>
  <si>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</si>
  <si>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</si>
  <si>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</si>
  <si>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</si>
  <si>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</si>
  <si>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</si>
  <si>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</si>
  <si>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</si>
  <si>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</si>
  <si>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</si>
  <si>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</si>
  <si>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</si>
  <si>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</si>
  <si>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</si>
  <si>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</si>
  <si>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</si>
  <si>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</si>
  <si>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</si>
  <si>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</si>
  <si>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</si>
  <si>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</si>
  <si>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</si>
  <si>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</si>
  <si>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</si>
  <si>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</si>
  <si>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</si>
  <si>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</si>
  <si>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</si>
  <si>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</si>
  <si>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</si>
  <si>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</si>
  <si>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</si>
  <si>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</si>
  <si>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</si>
  <si>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</si>
  <si>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</si>
  <si>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</si>
  <si>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</si>
  <si>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</si>
  <si>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</si>
  <si>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</si>
  <si>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</si>
  <si>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</si>
  <si>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</si>
  <si>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</si>
  <si>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</si>
  <si>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</si>
  <si>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</si>
  <si>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</si>
  <si>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</si>
  <si>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</si>
  <si>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</si>
  <si>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</si>
  <si>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</si>
  <si>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</si>
  <si>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</si>
  <si>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</si>
  <si>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</si>
  <si>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</si>
  <si>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</si>
  <si>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</si>
  <si>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</si>
  <si>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</si>
  <si>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</si>
  <si>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</si>
  <si>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</si>
  <si>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</si>
  <si>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</si>
  <si>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</si>
  <si>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</si>
  <si>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</si>
  <si>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</si>
  <si>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</si>
  <si>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</si>
  <si>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</si>
  <si>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</si>
  <si>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</si>
  <si>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</si>
  <si>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</si>
  <si>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</si>
  <si>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</si>
  <si>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</si>
  <si>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</si>
  <si>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</si>
  <si>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</si>
  <si>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</si>
  <si>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</si>
  <si>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</si>
  <si>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</si>
  <si>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</si>
  <si>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</si>
  <si>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</si>
  <si>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</si>
  <si>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</si>
  <si>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</si>
  <si>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</si>
  <si>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</si>
  <si>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</si>
  <si>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</si>
  <si>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</si>
  <si>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</si>
  <si>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</si>
  <si>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</si>
  <si>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</si>
  <si>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</si>
  <si>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</si>
  <si>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</si>
  <si>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</si>
  <si>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</si>
  <si>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</si>
  <si>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</si>
  <si>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</si>
  <si>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</si>
  <si>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</si>
  <si>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</si>
  <si>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</si>
  <si>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</si>
  <si>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</si>
  <si>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</si>
  <si>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</si>
  <si>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</si>
  <si>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</si>
  <si>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</si>
  <si>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</si>
  <si>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</si>
  <si>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</si>
  <si>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</si>
  <si>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</si>
  <si>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</si>
  <si>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</si>
  <si>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</si>
  <si>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</si>
  <si>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</si>
  <si>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</si>
  <si>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</si>
  <si>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</si>
  <si>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</si>
  <si>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</si>
  <si>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</si>
  <si>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</si>
  <si>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</si>
  <si>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</si>
  <si>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</si>
  <si>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</si>
  <si>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</si>
  <si>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</si>
  <si>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</si>
  <si>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</si>
  <si>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</si>
  <si>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</si>
  <si>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</si>
  <si>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</si>
  <si>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</si>
  <si>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</si>
  <si>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</si>
  <si>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</si>
  <si>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</si>
  <si>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</si>
  <si>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</si>
  <si>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</si>
  <si>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</si>
  <si>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</si>
  <si>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</si>
  <si>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</si>
  <si>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</si>
  <si>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</si>
  <si>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</si>
  <si>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</si>
  <si>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</si>
  <si>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</si>
  <si>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</si>
  <si>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</si>
  <si>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</si>
  <si>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</si>
  <si>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</si>
  <si>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</si>
  <si>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</si>
  <si>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</si>
  <si>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</si>
  <si>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</si>
  <si>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</si>
  <si>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</si>
  <si>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</si>
  <si>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</si>
  <si>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</si>
  <si>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</si>
  <si>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</si>
  <si>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</si>
  <si>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</si>
  <si>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</si>
  <si>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</si>
  <si>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</si>
  <si>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</si>
  <si>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</si>
  <si>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</si>
  <si>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</si>
  <si>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</si>
  <si>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</si>
  <si>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</si>
  <si>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</si>
  <si>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</si>
  <si>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</si>
  <si>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</si>
  <si>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</si>
  <si>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</si>
  <si>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</si>
  <si>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</si>
  <si>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</si>
  <si>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</si>
  <si>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</si>
  <si>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</si>
  <si>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</si>
  <si>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</si>
  <si>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</si>
  <si>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</si>
  <si>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</si>
  <si>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</si>
  <si>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</si>
  <si>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</si>
  <si>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</si>
  <si>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</si>
  <si>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</si>
  <si>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</si>
  <si>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</si>
  <si>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</si>
  <si>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</si>
  <si>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</si>
  <si>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</si>
  <si>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</si>
  <si>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</si>
  <si>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</si>
  <si>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</si>
  <si>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</si>
  <si>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</si>
  <si>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</si>
  <si>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</si>
  <si>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</si>
  <si>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</si>
  <si>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</si>
  <si>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</si>
  <si>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</si>
  <si>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</si>
  <si>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</si>
  <si>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</si>
  <si>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</si>
  <si>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</si>
  <si>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</si>
  <si>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</si>
  <si>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</si>
  <si>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</si>
  <si>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</si>
  <si>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</si>
  <si>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</si>
  <si>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</si>
  <si>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</si>
  <si>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</si>
  <si>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</si>
  <si>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</si>
  <si>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</si>
  <si>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</si>
  <si>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</si>
  <si>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</si>
  <si>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</si>
  <si>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</si>
  <si>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</si>
  <si>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</si>
  <si>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</si>
  <si>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</si>
  <si>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</si>
  <si>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</si>
  <si>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</si>
  <si>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</si>
  <si>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</si>
  <si>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</si>
  <si>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</si>
  <si>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</si>
  <si>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</si>
  <si>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</si>
  <si>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</si>
  <si>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</si>
  <si>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</si>
  <si>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</si>
  <si>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</si>
  <si>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</si>
  <si>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</si>
  <si>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</si>
  <si>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</si>
  <si>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</si>
  <si>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</si>
  <si>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</si>
  <si>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</si>
  <si>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</si>
  <si>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</si>
  <si>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</si>
  <si>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</si>
  <si>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</si>
  <si>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</si>
  <si>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</si>
  <si>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</si>
  <si>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</si>
  <si>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</si>
  <si>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</si>
  <si>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</si>
  <si>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</si>
  <si>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</si>
  <si>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</si>
  <si>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</si>
  <si>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</si>
  <si>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</si>
  <si>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</si>
  <si>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</si>
  <si>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</si>
  <si>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</si>
  <si>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</si>
  <si>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</si>
  <si>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</si>
  <si>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</si>
  <si>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</si>
  <si>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</si>
  <si>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</si>
  <si>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</si>
  <si>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</si>
  <si>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</si>
  <si>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</si>
  <si>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</si>
  <si>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</si>
  <si>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</si>
  <si>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</si>
  <si>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</si>
  <si>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</si>
  <si>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</si>
  <si>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</si>
  <si>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</si>
  <si>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</si>
  <si>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</si>
  <si>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</si>
  <si>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</si>
  <si>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</si>
  <si>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</si>
  <si>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</si>
  <si>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</si>
  <si>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</si>
  <si>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</si>
  <si>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</si>
  <si>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</si>
  <si>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</si>
  <si>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</si>
  <si>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</si>
  <si>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</si>
  <si>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</si>
  <si>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</si>
  <si>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</si>
  <si>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</si>
  <si>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</si>
  <si>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</si>
  <si>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</si>
  <si>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</si>
  <si>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</si>
  <si>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</si>
  <si>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</si>
  <si>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</si>
  <si>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</si>
  <si>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</si>
  <si>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</si>
  <si>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</si>
  <si>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</si>
  <si>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</si>
  <si>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</si>
  <si>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</si>
  <si>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</si>
  <si>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</si>
  <si>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</si>
  <si>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</si>
  <si>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</si>
  <si>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</si>
  <si>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</si>
  <si>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</si>
  <si>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</si>
  <si>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</si>
  <si>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</si>
  <si>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</si>
  <si>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</si>
  <si>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</si>
  <si>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</si>
  <si>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</si>
  <si>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</si>
  <si>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</si>
  <si>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</si>
  <si>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</si>
  <si>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</si>
  <si>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</si>
  <si>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</si>
  <si>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</si>
  <si>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</si>
  <si>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</si>
  <si>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</si>
  <si>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</si>
  <si>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</si>
  <si>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</si>
  <si>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</si>
  <si>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</si>
  <si>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</si>
  <si>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</si>
  <si>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</si>
  <si>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</si>
  <si>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</si>
  <si>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</si>
  <si>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</si>
  <si>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</si>
  <si>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</si>
  <si>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</si>
  <si>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</si>
  <si>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</si>
  <si>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</si>
  <si>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</si>
  <si>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</si>
  <si>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</si>
  <si>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</si>
  <si>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</si>
  <si>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</si>
  <si>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</si>
  <si>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</si>
  <si>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</si>
  <si>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</si>
  <si>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</si>
  <si>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</si>
  <si>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</si>
  <si>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</si>
  <si>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</si>
  <si>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</si>
  <si>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</si>
  <si>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</si>
  <si>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</si>
  <si>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</si>
  <si>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</si>
  <si>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</si>
  <si>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</si>
  <si>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</si>
  <si>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</si>
  <si>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</si>
  <si>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</si>
  <si>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</si>
  <si>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</si>
  <si>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</si>
  <si>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</si>
  <si>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</si>
  <si>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</si>
  <si>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</si>
  <si>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</si>
  <si>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</si>
  <si>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</si>
  <si>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</si>
  <si>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</si>
  <si>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</si>
  <si>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</si>
  <si>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</si>
  <si>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</si>
  <si>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</si>
  <si>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</si>
  <si>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</si>
  <si>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</si>
  <si>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</si>
  <si>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</si>
  <si>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</si>
  <si>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</si>
  <si>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</si>
  <si>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</si>
  <si>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</si>
  <si>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</si>
  <si>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</si>
  <si>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</si>
  <si>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</si>
  <si>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</si>
  <si>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</si>
  <si>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</si>
  <si>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</si>
  <si>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</si>
  <si>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</si>
  <si>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</si>
  <si>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</si>
  <si>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</si>
  <si>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</si>
  <si>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</si>
  <si>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</si>
  <si>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</si>
  <si>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</si>
  <si>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</si>
  <si>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</si>
  <si>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</si>
  <si>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</si>
  <si>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</si>
  <si>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</si>
  <si>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</si>
  <si>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</si>
  <si>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</si>
  <si>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</si>
  <si>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</si>
  <si>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</si>
  <si>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</si>
  <si>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</si>
  <si>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</si>
  <si>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</si>
  <si>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</si>
  <si>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</si>
  <si>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</si>
  <si>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</si>
  <si>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</si>
  <si>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</si>
  <si>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</si>
  <si>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</si>
  <si>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</si>
  <si>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</si>
  <si>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</si>
  <si>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</si>
  <si>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</si>
  <si>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</si>
  <si>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</si>
  <si>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</si>
  <si>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</si>
  <si>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</si>
  <si>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</si>
  <si>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</si>
  <si>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</si>
  <si>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</si>
  <si>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</si>
  <si>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</si>
  <si>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</si>
  <si>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</si>
  <si>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</si>
  <si>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</si>
  <si>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</si>
  <si>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</si>
  <si>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</si>
  <si>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</si>
  <si>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</si>
  <si>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</si>
  <si>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</si>
  <si>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</si>
  <si>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</si>
  <si>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</si>
  <si>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</si>
  <si>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</si>
  <si>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</si>
  <si>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</si>
  <si>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</si>
  <si>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</si>
  <si>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</si>
  <si>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</si>
  <si>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</si>
  <si>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</si>
  <si>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</si>
  <si>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</si>
  <si>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</si>
  <si>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</si>
  <si>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</si>
  <si>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</si>
  <si>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</si>
  <si>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</si>
  <si>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</si>
  <si>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</si>
  <si>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</si>
  <si>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</si>
  <si>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</si>
  <si>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</si>
  <si>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</si>
  <si>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</si>
  <si>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</si>
  <si>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</si>
  <si>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</si>
  <si>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</si>
  <si>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</si>
  <si>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</si>
  <si>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</si>
  <si>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</si>
  <si>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</si>
  <si>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</si>
  <si>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</si>
  <si>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</si>
  <si>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</si>
  <si>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</si>
  <si>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</si>
  <si>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</si>
  <si>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</si>
  <si>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</si>
  <si>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</si>
  <si>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</si>
  <si>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</si>
  <si>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</si>
  <si>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</si>
  <si>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</si>
  <si>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</si>
  <si>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</si>
  <si>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</si>
  <si>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</si>
  <si>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</si>
  <si>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</si>
  <si>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</si>
  <si>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</si>
  <si>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</si>
  <si>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</si>
  <si>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</si>
  <si>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</si>
  <si>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</si>
  <si>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</si>
  <si>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</si>
  <si>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</si>
  <si>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</si>
  <si>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</si>
  <si>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</si>
  <si>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</si>
  <si>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</si>
  <si>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</si>
  <si>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</si>
  <si>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</si>
  <si>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</si>
  <si>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</si>
  <si>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</si>
  <si>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</si>
  <si>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</si>
  <si>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</si>
  <si>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</si>
  <si>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</si>
  <si>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</si>
  <si>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</si>
  <si>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</si>
  <si>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</si>
  <si>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</si>
  <si>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</si>
  <si>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</si>
  <si>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</si>
  <si>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</si>
  <si>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</si>
  <si>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</si>
  <si>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</si>
  <si>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</si>
  <si>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</si>
  <si>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</si>
  <si>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</si>
  <si>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</si>
  <si>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</si>
  <si>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</si>
  <si>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</si>
  <si>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</si>
  <si>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</si>
  <si>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</si>
  <si>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</si>
  <si>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</si>
  <si>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</si>
  <si>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</si>
  <si>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</si>
  <si>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</si>
  <si>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</si>
  <si>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</si>
  <si>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</si>
  <si>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</si>
  <si>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</si>
  <si>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</si>
  <si>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</si>
  <si>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</si>
  <si>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</si>
  <si>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</si>
  <si>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</si>
  <si>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</si>
  <si>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</si>
  <si>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</si>
  <si>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</si>
  <si>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</si>
  <si>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</si>
  <si>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</si>
  <si>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</si>
  <si>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</si>
  <si>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</si>
  <si>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</si>
  <si>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</si>
  <si>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</si>
  <si>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</si>
  <si>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</si>
  <si>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</si>
  <si>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</si>
  <si>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</si>
  <si>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</si>
  <si>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</si>
  <si>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</si>
  <si>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</si>
  <si>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</si>
  <si>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</si>
  <si>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</si>
  <si>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</si>
  <si>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</si>
  <si>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</si>
  <si>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</si>
  <si>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</si>
  <si>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</si>
  <si>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</si>
  <si>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</si>
  <si>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</si>
  <si>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</si>
  <si>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</si>
  <si>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</si>
  <si>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</si>
  <si>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</si>
  <si>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</si>
  <si>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</si>
  <si>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</si>
  <si>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</si>
  <si>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</si>
  <si>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</si>
  <si>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</si>
  <si>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</si>
  <si>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</si>
  <si>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</si>
  <si>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</si>
  <si>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</si>
  <si>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</si>
  <si>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</si>
  <si>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</si>
  <si>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</si>
  <si>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</si>
  <si>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</si>
  <si>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</si>
  <si>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</si>
  <si>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</si>
  <si>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</si>
  <si>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</si>
  <si>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</si>
  <si>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</si>
  <si>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</si>
  <si>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</si>
  <si>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</si>
  <si>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</si>
  <si>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</si>
  <si>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</si>
  <si>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</si>
  <si>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</si>
  <si>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</si>
  <si>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</si>
  <si>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</si>
  <si>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</si>
  <si>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</si>
  <si>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</si>
  <si>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</si>
  <si>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</si>
  <si>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</si>
  <si>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</si>
  <si>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</si>
  <si>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</si>
  <si>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</si>
  <si>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</si>
  <si>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</si>
  <si>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</si>
  <si>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</si>
  <si>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</si>
  <si>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</si>
  <si>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</si>
  <si>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</si>
  <si>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</si>
  <si>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</si>
  <si>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</si>
  <si>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</si>
  <si>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</si>
  <si>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</si>
  <si>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</si>
  <si>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</si>
  <si>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</si>
  <si>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</si>
  <si>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</si>
  <si>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</si>
  <si>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</si>
  <si>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</si>
  <si>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</si>
  <si>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</si>
  <si>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</si>
  <si>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</si>
  <si>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</si>
  <si>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</si>
  <si>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</si>
  <si>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</si>
  <si>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</si>
  <si>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</si>
  <si>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</si>
  <si>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</si>
  <si>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</si>
  <si>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</si>
  <si>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</si>
  <si>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</si>
  <si>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</si>
  <si>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</si>
  <si>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</si>
  <si>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</si>
  <si>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</si>
  <si>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</si>
  <si>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</si>
  <si>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</si>
  <si>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</si>
  <si>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</si>
  <si>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</si>
  <si>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</si>
  <si>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</si>
  <si>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</si>
  <si>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</si>
  <si>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</si>
  <si>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</si>
  <si>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</si>
  <si>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</si>
  <si>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</si>
  <si>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</si>
  <si>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</si>
  <si>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</si>
  <si>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</si>
  <si>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</si>
  <si>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</si>
  <si>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</si>
  <si>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</si>
  <si>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</si>
  <si>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</si>
  <si>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</si>
  <si>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</si>
  <si>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</si>
  <si>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</si>
  <si>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</si>
  <si>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</si>
  <si>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</si>
  <si>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</si>
  <si>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</si>
  <si>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</si>
  <si>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</si>
  <si>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</si>
  <si>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</si>
  <si>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</si>
  <si>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</si>
  <si>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</si>
  <si>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</si>
  <si>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</si>
  <si>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</si>
  <si>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</si>
  <si>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</si>
  <si>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</si>
  <si>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</si>
  <si>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</si>
  <si>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</si>
  <si>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</si>
  <si>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</si>
  <si>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</si>
  <si>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</si>
  <si>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</si>
  <si>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</si>
  <si>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</si>
  <si>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</si>
  <si>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</si>
  <si>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</si>
  <si>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</si>
  <si>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</si>
  <si>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</si>
  <si>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</si>
  <si>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</si>
  <si>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</si>
  <si>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</si>
  <si>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</si>
  <si>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</si>
  <si>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</si>
  <si>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</si>
  <si>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</si>
  <si>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</si>
  <si>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</si>
  <si>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</si>
  <si>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</si>
  <si>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</si>
  <si>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</si>
  <si>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</si>
  <si>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</si>
  <si>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</si>
  <si>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</si>
  <si>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</si>
  <si>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</si>
  <si>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</si>
  <si>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</si>
  <si>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</si>
  <si>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</si>
  <si>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</si>
  <si>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</si>
  <si>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</si>
  <si>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</si>
  <si>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</si>
  <si>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</si>
  <si>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</si>
  <si>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</si>
  <si>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</si>
  <si>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</si>
  <si>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</si>
  <si>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</si>
  <si>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</si>
  <si>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</si>
  <si>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</si>
  <si>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</si>
  <si>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</si>
  <si>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</si>
  <si>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</si>
  <si>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</si>
  <si>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</si>
  <si>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</si>
  <si>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</si>
  <si>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</si>
  <si>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</si>
  <si>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</si>
  <si>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</si>
  <si>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</si>
  <si>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</si>
  <si>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</si>
  <si>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</si>
  <si>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</si>
  <si>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</si>
  <si>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</si>
  <si>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</si>
  <si>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</si>
  <si>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</si>
  <si>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</si>
  <si>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</si>
  <si>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</si>
  <si>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</si>
  <si>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</si>
  <si>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</si>
  <si>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</si>
  <si>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</si>
  <si>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</si>
  <si>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</si>
  <si>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</si>
  <si>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</si>
  <si>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</si>
  <si>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</si>
  <si>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</si>
  <si>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</si>
  <si>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</si>
  <si>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</si>
  <si>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</si>
  <si>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</si>
  <si>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</si>
  <si>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</si>
  <si>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</si>
  <si>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</si>
  <si>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</si>
  <si>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</si>
  <si>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</si>
  <si>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</si>
  <si>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</si>
  <si>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</si>
  <si>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</si>
  <si>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</si>
  <si>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</si>
  <si>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</si>
  <si>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</si>
  <si>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</si>
  <si>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</si>
  <si>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</si>
  <si>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</si>
  <si>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</si>
  <si>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</si>
  <si>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</si>
  <si>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</si>
  <si>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</si>
  <si>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</si>
  <si>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</si>
  <si>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</si>
  <si>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</si>
  <si>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</si>
  <si>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</si>
  <si>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</si>
  <si>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</si>
  <si>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</si>
  <si>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</si>
  <si>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</si>
  <si>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</si>
  <si>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</si>
  <si>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</si>
  <si>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</si>
  <si>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</si>
  <si>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</si>
  <si>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</si>
  <si>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</si>
  <si>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</si>
  <si>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</si>
  <si>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</si>
  <si>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</si>
  <si>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</si>
  <si>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</si>
  <si>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</si>
  <si>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</si>
  <si>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</si>
  <si>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</si>
  <si>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</si>
  <si>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</si>
  <si>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</si>
  <si>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</si>
  <si>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</si>
  <si>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</si>
  <si>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</si>
  <si>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</si>
  <si>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</si>
  <si>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</si>
  <si>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</si>
  <si>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</si>
  <si>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</si>
  <si>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</si>
  <si>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</si>
  <si>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</si>
  <si>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</si>
  <si>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</si>
  <si>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</si>
  <si>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</si>
  <si>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</si>
  <si>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</si>
  <si>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</si>
  <si>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</si>
  <si>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</si>
  <si>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</si>
  <si>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</si>
  <si>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</si>
  <si>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</si>
  <si>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</si>
  <si>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</si>
  <si>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</si>
  <si>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</si>
  <si>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</si>
  <si>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</si>
  <si>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</si>
  <si>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</si>
  <si>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</si>
  <si>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</si>
  <si>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</si>
  <si>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</si>
  <si>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</si>
  <si>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</si>
  <si>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</si>
  <si>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</si>
  <si>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</si>
  <si>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</si>
  <si>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</si>
  <si>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</si>
  <si>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</si>
  <si>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</si>
  <si>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</si>
  <si>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</si>
  <si>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</si>
  <si>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</si>
  <si>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</si>
  <si>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</si>
  <si>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</si>
  <si>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</si>
  <si>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</si>
  <si>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</si>
  <si>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</si>
  <si>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</si>
  <si>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</si>
  <si>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</si>
  <si>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</si>
  <si>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</si>
  <si>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</si>
  <si>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</si>
  <si>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</si>
  <si>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</si>
  <si>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</si>
  <si>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</si>
  <si>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</si>
  <si>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</si>
  <si>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</si>
  <si>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</si>
  <si>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</si>
  <si>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</si>
  <si>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</si>
  <si>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</si>
  <si>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</si>
  <si>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</si>
  <si>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</si>
  <si>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</si>
  <si>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</si>
  <si>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</si>
  <si>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</si>
  <si>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</si>
  <si>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</si>
  <si>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</si>
  <si>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</si>
  <si>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</si>
  <si>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</si>
  <si>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</si>
  <si>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</si>
  <si>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</si>
  <si>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</si>
  <si>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</si>
  <si>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</si>
  <si>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</si>
  <si>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</si>
  <si>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</si>
  <si>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</si>
  <si>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</si>
  <si>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</si>
  <si>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</si>
  <si>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</si>
  <si>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</si>
  <si>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</si>
  <si>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</si>
  <si>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</si>
  <si>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</si>
  <si>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</si>
  <si>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</si>
  <si>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</si>
  <si>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</si>
  <si>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</si>
  <si>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</si>
  <si>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</si>
  <si>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</si>
  <si>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</si>
  <si>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</si>
  <si>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</si>
  <si>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</si>
  <si>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</si>
  <si>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</si>
  <si>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</si>
  <si>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</si>
  <si>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</si>
  <si>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</si>
  <si>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</si>
  <si>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</si>
  <si>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</si>
  <si>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</si>
  <si>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</si>
  <si>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</si>
  <si>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</si>
  <si>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</si>
  <si>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</si>
  <si>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</si>
  <si>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</si>
  <si>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</si>
  <si>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</si>
  <si>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</si>
  <si>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</si>
  <si>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</si>
  <si>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</si>
  <si>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</si>
  <si>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</si>
  <si>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</si>
  <si>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</si>
  <si>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</si>
  <si>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</si>
  <si>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</si>
  <si>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</si>
  <si>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</si>
  <si>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</si>
  <si>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</si>
  <si>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</si>
  <si>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</si>
  <si>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</si>
  <si>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</si>
  <si>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</si>
  <si>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</si>
  <si>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</si>
  <si>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</si>
  <si>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</si>
  <si>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</si>
  <si>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</si>
  <si>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</si>
  <si>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</si>
  <si>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</si>
  <si>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</si>
  <si>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</si>
  <si>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</si>
  <si>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</si>
  <si>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</si>
  <si>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</si>
  <si>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</si>
  <si>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</si>
  <si>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</si>
  <si>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</si>
  <si>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</si>
  <si>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</si>
  <si>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</si>
  <si>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</si>
  <si>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</si>
  <si>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</si>
  <si>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</si>
  <si>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</si>
  <si>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</si>
  <si>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</si>
  <si>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</si>
  <si>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</si>
  <si>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</si>
  <si>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</si>
  <si>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</si>
  <si>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</si>
  <si>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</si>
  <si>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</si>
  <si>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</si>
  <si>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</si>
  <si>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</si>
  <si>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</si>
  <si>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</si>
  <si>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</si>
  <si>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</si>
  <si>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</si>
  <si>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</si>
  <si>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</si>
  <si>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</si>
  <si>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</si>
  <si>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</si>
  <si>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</si>
  <si>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</si>
  <si>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</si>
  <si>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</si>
  <si>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</si>
  <si>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</si>
  <si>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</si>
  <si>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</si>
  <si>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</si>
  <si>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</si>
  <si>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</si>
  <si>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</si>
  <si>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</si>
  <si>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</si>
  <si>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</si>
  <si>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</si>
  <si>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</si>
  <si>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</si>
  <si>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</si>
  <si>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</si>
  <si>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</si>
  <si>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</si>
  <si>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</si>
  <si>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</si>
  <si>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</si>
  <si>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</si>
  <si>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</si>
  <si>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</si>
  <si>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</si>
  <si>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</si>
  <si>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</si>
  <si>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</si>
  <si>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</si>
  <si>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</si>
  <si>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</si>
  <si>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</si>
  <si>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</si>
  <si>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</si>
  <si>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</si>
  <si>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</si>
  <si>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</si>
  <si>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</si>
  <si>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</si>
  <si>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</si>
  <si>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</si>
  <si>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</si>
  <si>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</si>
  <si>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</si>
  <si>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</si>
  <si>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</si>
  <si>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</si>
  <si>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</si>
  <si>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</si>
  <si>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</si>
  <si>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</si>
  <si>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</si>
  <si>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</si>
  <si>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</si>
  <si>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</si>
  <si>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</si>
  <si>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</si>
  <si>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</si>
  <si>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</si>
  <si>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</si>
  <si>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</si>
  <si>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</si>
  <si>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</si>
  <si>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</si>
  <si>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</si>
  <si>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</si>
  <si>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</si>
  <si>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</si>
  <si>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</si>
  <si>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</si>
  <si>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</si>
  <si>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</si>
  <si>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</si>
  <si>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</si>
  <si>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</si>
  <si>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</si>
  <si>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</si>
  <si>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</si>
  <si>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</si>
  <si>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</si>
  <si>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</si>
  <si>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</si>
  <si>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</si>
  <si>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</si>
  <si>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</si>
  <si>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</si>
  <si>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</si>
  <si>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</si>
  <si>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</si>
  <si>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</si>
  <si>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</si>
  <si>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</si>
  <si>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</si>
  <si>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</si>
  <si>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</si>
  <si>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</si>
  <si>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</si>
  <si>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</si>
  <si>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</si>
  <si>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</si>
  <si>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</si>
  <si>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</si>
  <si>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</si>
  <si>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</si>
  <si>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</si>
  <si>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</si>
  <si>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</si>
  <si>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</si>
  <si>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</si>
  <si>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</si>
  <si>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</si>
  <si>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</si>
  <si>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</si>
  <si>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</si>
  <si>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</si>
  <si>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</si>
  <si>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</si>
  <si>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</si>
  <si>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</si>
  <si>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</si>
  <si>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</si>
  <si>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</si>
  <si>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</si>
  <si>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</si>
  <si>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</si>
  <si>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</si>
  <si>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</si>
  <si>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</si>
  <si>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</si>
  <si>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</si>
  <si>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</si>
  <si>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</si>
  <si>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</si>
  <si>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</si>
  <si>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</si>
  <si>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</si>
  <si>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</si>
  <si>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</si>
  <si>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</si>
  <si>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</si>
  <si>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</si>
  <si>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</si>
  <si>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</si>
  <si>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</si>
  <si>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</si>
  <si>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</si>
  <si>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</si>
  <si>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</si>
  <si>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</si>
  <si>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</si>
  <si>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</si>
  <si>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</si>
  <si>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</si>
  <si>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</si>
  <si>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</si>
  <si>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</si>
  <si>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</si>
  <si>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</si>
  <si>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</si>
  <si>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</si>
  <si>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</si>
  <si>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</si>
  <si>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</si>
  <si>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</si>
  <si>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</si>
  <si>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</si>
  <si>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</si>
  <si>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</si>
  <si>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</si>
  <si>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</si>
  <si>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</si>
  <si>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</si>
  <si>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</si>
  <si>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</si>
  <si>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</si>
  <si>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</si>
  <si>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</si>
  <si>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</si>
  <si>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</si>
  <si>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</si>
  <si>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</si>
  <si>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</si>
  <si>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</si>
  <si>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</si>
  <si>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</si>
  <si>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</si>
  <si>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</si>
  <si>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</si>
  <si>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</si>
  <si>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</si>
  <si>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</si>
  <si>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</si>
  <si>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</si>
  <si>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</si>
  <si>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</si>
  <si>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</si>
  <si>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</si>
  <si>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</si>
  <si>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</si>
  <si>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</si>
  <si>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</si>
  <si>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</si>
  <si>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</si>
  <si>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</si>
  <si>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</si>
  <si>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</si>
  <si>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</si>
  <si>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</si>
  <si>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</si>
  <si>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</si>
  <si>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</si>
  <si>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</si>
  <si>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</si>
  <si>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</si>
  <si>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</si>
  <si>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</si>
  <si>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</si>
  <si>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</si>
  <si>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</si>
  <si>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</si>
  <si>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</si>
  <si>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</si>
  <si>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</si>
  <si>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</si>
  <si>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</si>
  <si>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</si>
  <si>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</si>
  <si>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</si>
  <si>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</si>
  <si>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</si>
  <si>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</si>
  <si>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</si>
  <si>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</si>
  <si>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</si>
  <si>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</si>
  <si>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</si>
  <si>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</si>
  <si>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</si>
  <si>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</si>
  <si>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</si>
  <si>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</si>
  <si>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</si>
  <si>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</si>
  <si>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</si>
  <si>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</si>
  <si>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</si>
  <si>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</si>
  <si>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</si>
  <si>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</si>
  <si>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</si>
  <si>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</si>
  <si>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</si>
  <si>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</si>
  <si>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</si>
  <si>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</si>
  <si>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</si>
  <si>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</si>
  <si>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</si>
  <si>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</si>
  <si>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</si>
  <si>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</si>
  <si>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</si>
  <si>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</si>
  <si>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</si>
  <si>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</si>
  <si>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</si>
  <si>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</si>
  <si>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</si>
  <si>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</si>
  <si>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</si>
  <si>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</si>
  <si>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</si>
  <si>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</si>
  <si>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</si>
  <si>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</si>
  <si>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</si>
  <si>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</si>
  <si>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</si>
  <si>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</si>
  <si>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</si>
  <si>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</si>
  <si>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</si>
  <si>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</si>
  <si>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</si>
  <si>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</si>
  <si>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</si>
  <si>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</si>
  <si>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</si>
  <si>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</si>
  <si>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</si>
  <si>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</si>
  <si>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</si>
  <si>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</si>
  <si>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</si>
  <si>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</si>
  <si>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</si>
  <si>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</si>
  <si>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</si>
  <si>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</si>
  <si>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</si>
  <si>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</si>
  <si>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</si>
  <si>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</si>
  <si>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</si>
  <si>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</si>
  <si>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</si>
  <si>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</si>
  <si>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</si>
  <si>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</si>
  <si>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</si>
  <si>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</si>
  <si>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</si>
  <si>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</si>
  <si>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</si>
  <si>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</si>
  <si>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</si>
  <si>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</si>
  <si>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</si>
  <si>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</si>
  <si>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</si>
  <si>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</si>
  <si>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</si>
  <si>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</si>
  <si>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</si>
  <si>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</si>
  <si>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</si>
  <si>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</si>
  <si>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</si>
  <si>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</si>
  <si>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</si>
  <si>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</si>
  <si>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</si>
  <si>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</si>
  <si>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</si>
  <si>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</si>
  <si>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</si>
  <si>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</si>
  <si>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</si>
  <si>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</si>
  <si>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</si>
  <si>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</si>
  <si>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</si>
  <si>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</si>
  <si>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</si>
  <si>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</si>
  <si>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</si>
  <si>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</si>
  <si>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</si>
  <si>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</si>
  <si>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</si>
  <si>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</si>
  <si>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</si>
  <si>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</si>
  <si>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</si>
  <si>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</si>
  <si>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</si>
  <si>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</si>
  <si>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</si>
  <si>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</si>
  <si>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</si>
  <si>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</si>
  <si>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</si>
  <si>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</si>
  <si>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</si>
  <si>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</si>
  <si>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</si>
  <si>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</si>
  <si>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</si>
  <si>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</si>
  <si>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</si>
  <si>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</si>
  <si>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</si>
  <si>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</si>
  <si>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</si>
  <si>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</si>
  <si>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</si>
  <si>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</si>
  <si>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</si>
  <si>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</si>
  <si>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</si>
  <si>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</si>
  <si>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</si>
  <si>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</si>
  <si>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</si>
  <si>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</si>
  <si>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</si>
  <si>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</si>
  <si>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</si>
  <si>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</si>
  <si>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</si>
  <si>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</si>
  <si>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</si>
  <si>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</si>
  <si>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</si>
  <si>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</si>
  <si>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</si>
  <si>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</si>
  <si>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</si>
  <si>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</si>
  <si>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</si>
  <si>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</si>
  <si>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</si>
  <si>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</si>
  <si>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</si>
  <si>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</si>
  <si>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</si>
  <si>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</si>
  <si>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</si>
  <si>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</si>
  <si>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</si>
  <si>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</si>
  <si>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</si>
  <si>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</si>
  <si>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</si>
  <si>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</si>
  <si>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</si>
  <si>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</si>
  <si>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</si>
  <si>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</si>
  <si>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</si>
  <si>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</si>
  <si>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</si>
  <si>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</si>
  <si>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</si>
  <si>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</si>
  <si>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</si>
  <si>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</si>
  <si>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</si>
  <si>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</si>
  <si>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</si>
  <si>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</si>
  <si>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</si>
  <si>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</si>
  <si>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</si>
  <si>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</si>
  <si>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</si>
  <si>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</si>
  <si>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</si>
  <si>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</si>
  <si>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</si>
  <si>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</si>
  <si>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</si>
  <si>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</si>
  <si>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</si>
  <si>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</si>
  <si>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</si>
  <si>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</si>
  <si>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</si>
  <si>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</si>
  <si>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</si>
  <si>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</si>
  <si>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</si>
  <si>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</si>
  <si>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</si>
  <si>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</si>
  <si>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</si>
  <si>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</si>
  <si>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</si>
  <si>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</si>
  <si>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</si>
  <si>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</si>
  <si>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</si>
  <si>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</si>
  <si>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</si>
  <si>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</si>
  <si>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</si>
  <si>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</si>
  <si>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</si>
  <si>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</si>
  <si>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</si>
  <si>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</si>
  <si>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</si>
  <si>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</si>
  <si>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</si>
  <si>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</si>
  <si>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</si>
  <si>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</si>
  <si>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</si>
  <si>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</si>
  <si>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</si>
  <si>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</si>
  <si>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</si>
  <si>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</si>
  <si>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</si>
  <si>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</si>
  <si>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</si>
  <si>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</si>
  <si>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</si>
  <si>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</si>
  <si>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</si>
  <si>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</si>
  <si>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</si>
  <si>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</si>
  <si>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</si>
  <si>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</si>
  <si>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</si>
  <si>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</si>
  <si>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</si>
  <si>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</si>
  <si>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</si>
  <si>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</si>
  <si>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</si>
  <si>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</si>
  <si>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</si>
  <si>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</si>
  <si>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</si>
  <si>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</si>
  <si>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</si>
  <si>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</si>
  <si>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</si>
  <si>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</si>
  <si>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</si>
  <si>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</si>
  <si>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</si>
  <si>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</si>
  <si>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</si>
  <si>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</si>
  <si>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</si>
  <si>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</si>
  <si>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</si>
  <si>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</si>
  <si>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</si>
  <si>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</si>
  <si>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</si>
  <si>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</si>
  <si>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</si>
  <si>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</si>
  <si>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</si>
  <si>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</si>
  <si>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</si>
  <si>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</si>
  <si>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</si>
  <si>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</si>
  <si>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</si>
  <si>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</si>
  <si>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</si>
  <si>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</si>
  <si>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</si>
  <si>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</si>
  <si>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</si>
  <si>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</si>
  <si>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</si>
  <si>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</si>
  <si>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</si>
  <si>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</si>
  <si>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</si>
  <si>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</si>
  <si>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</si>
  <si>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</si>
  <si>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</si>
  <si>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</si>
  <si>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</si>
  <si>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</si>
  <si>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</si>
  <si>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</si>
  <si>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</si>
  <si>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</si>
  <si>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</si>
  <si>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</si>
  <si>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</si>
  <si>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</si>
  <si>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</si>
  <si>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</si>
  <si>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</si>
  <si>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</si>
  <si>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</si>
  <si>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</si>
  <si>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</si>
  <si>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</si>
  <si>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</si>
  <si>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</si>
  <si>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</si>
  <si>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</si>
  <si>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</si>
  <si>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</si>
  <si>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</si>
  <si>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</si>
  <si>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</si>
  <si>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</si>
  <si>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</si>
  <si>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</si>
  <si>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</si>
  <si>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</si>
  <si>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</si>
  <si>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</si>
  <si>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</si>
  <si>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</si>
  <si>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</si>
  <si>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</si>
  <si>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</si>
  <si>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</si>
  <si>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</si>
  <si>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</si>
  <si>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</si>
  <si>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</si>
  <si>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</si>
  <si>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</si>
  <si>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</si>
  <si>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</si>
  <si>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</si>
  <si>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</si>
  <si>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</si>
  <si>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</si>
  <si>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</si>
  <si>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</si>
  <si>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</si>
  <si>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</si>
  <si>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</si>
  <si>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</si>
  <si>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</si>
  <si>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</si>
  <si>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</si>
  <si>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</si>
  <si>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</si>
  <si>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</si>
  <si>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</si>
  <si>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</si>
  <si>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</si>
  <si>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</si>
  <si>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</si>
  <si>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</si>
  <si>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</si>
  <si>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</si>
  <si>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</si>
  <si>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</si>
  <si>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</si>
  <si>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</si>
  <si>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</si>
  <si>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</si>
  <si>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</si>
  <si>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</si>
  <si>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</si>
  <si>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</si>
  <si>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</si>
  <si>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</si>
  <si>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</si>
  <si>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</si>
  <si>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</si>
  <si>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</si>
  <si>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</si>
  <si>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</si>
  <si>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</si>
  <si>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</si>
  <si>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</si>
  <si>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</si>
  <si>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</si>
  <si>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</si>
  <si>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</si>
  <si>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</si>
  <si>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</si>
  <si>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</si>
  <si>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</si>
  <si>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</si>
  <si>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</si>
  <si>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</si>
  <si>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</si>
  <si>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</si>
  <si>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</si>
  <si>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</si>
  <si>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</si>
  <si>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</si>
  <si>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</si>
  <si>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</si>
  <si>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</si>
  <si>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</si>
  <si>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</si>
  <si>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</si>
  <si>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</si>
  <si>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</si>
  <si>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</si>
  <si>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</si>
  <si>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</si>
  <si>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</si>
  <si>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</si>
  <si>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</si>
  <si>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</si>
  <si>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</si>
  <si>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</si>
  <si>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</si>
  <si>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</si>
  <si>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</si>
  <si>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</si>
  <si>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</si>
  <si>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</si>
  <si>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</si>
  <si>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</si>
  <si>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</si>
  <si>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</si>
  <si>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</si>
  <si>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</si>
  <si>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</si>
  <si>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</si>
  <si>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</si>
  <si>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</si>
  <si>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</si>
  <si>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</si>
  <si>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</si>
  <si>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</si>
  <si>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</si>
  <si>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</si>
  <si>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</si>
  <si>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</si>
  <si>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</si>
  <si>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</si>
  <si>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</si>
  <si>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</si>
  <si>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</si>
  <si>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</si>
  <si>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</si>
  <si>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</si>
  <si>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</si>
  <si>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</si>
  <si>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</si>
  <si>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</si>
  <si>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</si>
  <si>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</si>
  <si>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</si>
  <si>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</si>
  <si>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</si>
  <si>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</si>
  <si>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</si>
  <si>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</si>
  <si>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</si>
  <si>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</si>
  <si>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</si>
  <si>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</si>
  <si>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</si>
  <si>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</si>
  <si>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</si>
  <si>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</si>
  <si>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</si>
  <si>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</si>
  <si>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</si>
  <si>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</si>
  <si>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</si>
  <si>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</si>
  <si>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</si>
  <si>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</si>
  <si>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</si>
  <si>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</si>
  <si>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</si>
  <si>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</si>
  <si>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</si>
  <si>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</si>
  <si>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</si>
  <si>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</si>
  <si>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</si>
  <si>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</si>
  <si>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</si>
  <si>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</si>
  <si>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</si>
  <si>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</si>
  <si>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</si>
  <si>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</si>
  <si>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</si>
  <si>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</si>
  <si>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</si>
  <si>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</si>
  <si>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</si>
  <si>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</si>
  <si>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</si>
  <si>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</si>
  <si>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</si>
  <si>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</si>
  <si>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</si>
  <si>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</si>
  <si>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</si>
  <si>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</si>
  <si>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</si>
  <si>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</si>
  <si>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</si>
  <si>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</si>
  <si>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</si>
  <si>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</si>
  <si>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</si>
  <si>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</si>
  <si>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</si>
  <si>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</si>
  <si>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</si>
  <si>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</si>
  <si>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</si>
  <si>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</si>
  <si>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</si>
  <si>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</si>
  <si>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</si>
  <si>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</si>
  <si>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</si>
  <si>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</si>
  <si>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</si>
  <si>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</si>
  <si>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</si>
  <si>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</si>
  <si>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</si>
  <si>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</si>
  <si>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</si>
  <si>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</si>
  <si>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</si>
  <si>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</si>
  <si>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</si>
  <si>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</si>
  <si>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</si>
  <si>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</si>
  <si>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</si>
  <si>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</si>
  <si>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</si>
  <si>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</si>
  <si>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</si>
  <si>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</si>
  <si>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</si>
  <si>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</si>
  <si>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</si>
  <si>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</si>
  <si>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</si>
  <si>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</si>
  <si>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</si>
  <si>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</si>
  <si>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</si>
  <si>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</si>
  <si>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</si>
  <si>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</si>
  <si>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</si>
  <si>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</si>
  <si>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</si>
  <si>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</si>
  <si>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</si>
  <si>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</si>
  <si>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</si>
  <si>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</si>
  <si>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</si>
  <si>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</si>
  <si>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</si>
  <si>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</si>
  <si>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</si>
  <si>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</si>
  <si>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</si>
  <si>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</si>
  <si>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</si>
  <si>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</si>
  <si>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</si>
  <si>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</si>
  <si>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</si>
  <si>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</si>
  <si>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</si>
  <si>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</si>
  <si>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</si>
  <si>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</si>
  <si>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</si>
  <si>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</si>
  <si>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</si>
  <si>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</si>
  <si>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</si>
  <si>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</si>
  <si>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</si>
  <si>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</si>
  <si>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</si>
  <si>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</si>
  <si>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</si>
  <si>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</si>
  <si>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</si>
  <si>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</si>
  <si>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</si>
  <si>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</si>
  <si>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</si>
  <si>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</si>
  <si>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</si>
  <si>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</si>
  <si>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</si>
  <si>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</si>
  <si>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</si>
  <si>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</si>
  <si>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</si>
  <si>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</si>
  <si>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</si>
  <si>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</si>
  <si>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</si>
  <si>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</si>
  <si>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</si>
  <si>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</si>
  <si>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</si>
  <si>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</si>
  <si>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</si>
  <si>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</si>
  <si>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</si>
  <si>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</si>
  <si>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</si>
  <si>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</si>
  <si>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</si>
  <si>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</si>
  <si>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</si>
  <si>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</si>
  <si>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</si>
  <si>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</si>
  <si>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</si>
  <si>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</si>
  <si>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</si>
  <si>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</si>
  <si>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</si>
  <si>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</si>
  <si>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</si>
  <si>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</si>
  <si>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</si>
  <si>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</si>
  <si>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</si>
  <si>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</si>
  <si>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</si>
  <si>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</si>
  <si>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</si>
  <si>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</si>
  <si>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</si>
  <si>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</si>
  <si>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</si>
  <si>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</si>
  <si>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</si>
  <si>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</si>
  <si>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</si>
  <si>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</si>
  <si>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</si>
  <si>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</si>
  <si>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</si>
  <si>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</si>
  <si>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</si>
  <si>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</si>
  <si>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</si>
  <si>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</si>
  <si>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</si>
  <si>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</si>
  <si>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</si>
  <si>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</si>
  <si>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</si>
  <si>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</si>
  <si>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</si>
  <si>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</si>
  <si>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</si>
  <si>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</si>
  <si>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</si>
  <si>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</si>
  <si>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</si>
  <si>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</si>
  <si>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</si>
  <si>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</si>
  <si>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</si>
  <si>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</si>
  <si>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</si>
  <si>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</si>
  <si>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</si>
  <si>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</si>
  <si>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</si>
  <si>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</si>
  <si>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</si>
  <si>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</si>
  <si>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</si>
  <si>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</si>
  <si>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</si>
  <si>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</si>
  <si>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</si>
  <si>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</si>
  <si>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</si>
  <si>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</si>
  <si>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</si>
  <si>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</si>
  <si>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</si>
  <si>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</si>
  <si>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</si>
  <si>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</si>
  <si>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</si>
  <si>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</si>
  <si>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</si>
  <si>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</si>
  <si>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</si>
  <si>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</si>
  <si>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</si>
  <si>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</si>
  <si>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</si>
  <si>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</si>
  <si>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</si>
  <si>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</si>
  <si>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</si>
  <si>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</si>
  <si>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</si>
  <si>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</si>
  <si>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</si>
  <si>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</si>
  <si>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</si>
  <si>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</si>
  <si>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</si>
  <si>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</si>
  <si>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</si>
  <si>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</si>
  <si>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</si>
  <si>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</si>
  <si>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</si>
  <si>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</si>
  <si>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</si>
  <si>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</si>
  <si>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</si>
  <si>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</si>
  <si>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</si>
  <si>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</si>
  <si>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</si>
  <si>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</si>
  <si>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</si>
  <si>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</si>
  <si>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</si>
  <si>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</si>
  <si>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</si>
  <si>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</si>
  <si>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</si>
  <si>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</si>
  <si>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</si>
  <si>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</si>
  <si>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</si>
  <si>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</si>
  <si>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</si>
  <si>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</si>
  <si>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</si>
  <si>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</si>
  <si>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</si>
  <si>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</si>
  <si>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</si>
  <si>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</si>
  <si>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</si>
  <si>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</si>
  <si>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</si>
  <si>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</si>
  <si>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</si>
  <si>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</si>
  <si>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</si>
  <si>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</si>
  <si>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</si>
  <si>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</si>
  <si>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</si>
  <si>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</si>
  <si>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</si>
  <si>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</si>
  <si>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</si>
  <si>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</si>
  <si>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</si>
  <si>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</si>
  <si>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</si>
  <si>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</si>
  <si>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</si>
  <si>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</si>
  <si>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</si>
  <si>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</si>
  <si>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</si>
  <si>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</si>
  <si>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</si>
  <si>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</si>
  <si>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</si>
  <si>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</si>
  <si>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</si>
  <si>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</si>
  <si>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</si>
  <si>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</si>
  <si>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</si>
  <si>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</si>
  <si>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</si>
  <si>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</si>
  <si>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</si>
  <si>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</si>
  <si>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</si>
  <si>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</si>
  <si>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</si>
  <si>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</si>
  <si>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</si>
  <si>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</si>
  <si>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</si>
  <si>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</si>
  <si>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</si>
  <si>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</si>
  <si>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</si>
  <si>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</si>
  <si>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</si>
  <si>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</si>
  <si>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</si>
  <si>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</si>
  <si>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</si>
  <si>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</si>
  <si>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</si>
  <si>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</si>
  <si>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</si>
  <si>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</si>
  <si>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</si>
  <si>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</si>
  <si>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</si>
  <si>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</si>
  <si>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</si>
  <si>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</si>
  <si>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</si>
  <si>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</si>
  <si>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</si>
  <si>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</si>
  <si>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</si>
  <si>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</si>
  <si>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</si>
  <si>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</si>
  <si>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</si>
  <si>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</si>
  <si>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</si>
  <si>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</si>
  <si>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</si>
  <si>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</si>
  <si>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</si>
  <si>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</si>
  <si>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</si>
  <si>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</si>
  <si>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</si>
  <si>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</si>
  <si>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</si>
  <si>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</si>
  <si>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</si>
  <si>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</si>
  <si>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</si>
  <si>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</si>
  <si>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</si>
  <si>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</si>
  <si>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</si>
  <si>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</si>
  <si>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</si>
  <si>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</si>
  <si>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</si>
  <si>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</si>
  <si>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</si>
  <si>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</si>
  <si>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</si>
  <si>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</si>
  <si>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</si>
  <si>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</si>
  <si>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</si>
  <si>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</si>
  <si>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</si>
  <si>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</si>
  <si>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</si>
  <si>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</si>
  <si>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</si>
  <si>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</si>
  <si>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</si>
  <si>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</si>
  <si>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</si>
  <si>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</si>
  <si>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</si>
  <si>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</si>
  <si>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</si>
  <si>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</si>
  <si>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</si>
  <si>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</si>
  <si>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</si>
  <si>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</si>
  <si>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</si>
  <si>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</si>
  <si>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</si>
  <si>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</si>
  <si>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</si>
  <si>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</si>
  <si>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</si>
  <si>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</si>
  <si>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</si>
  <si>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</si>
  <si>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</si>
  <si>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</si>
  <si>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</si>
  <si>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</si>
  <si>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</si>
  <si>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</si>
  <si>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</si>
  <si>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</si>
  <si>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</si>
  <si>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</si>
  <si>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</si>
  <si>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</si>
  <si>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</si>
  <si>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</si>
  <si>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</si>
  <si>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</si>
  <si>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</si>
  <si>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</si>
  <si>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</si>
  <si>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</si>
  <si>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</si>
  <si>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</si>
  <si>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</si>
  <si>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</si>
  <si>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</si>
  <si>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</si>
  <si>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</si>
  <si>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</si>
  <si>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</si>
  <si>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</si>
  <si>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</si>
  <si>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</si>
  <si>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</si>
  <si>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</si>
  <si>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</si>
  <si>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</si>
  <si>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</si>
  <si>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</si>
  <si>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</si>
  <si>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</si>
  <si>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</si>
  <si>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</si>
  <si>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</si>
  <si>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</si>
  <si>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</si>
  <si>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</si>
  <si>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</si>
  <si>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</si>
  <si>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</si>
  <si>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</si>
  <si>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</si>
  <si>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</si>
  <si>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</si>
  <si>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</si>
  <si>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</si>
  <si>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</si>
  <si>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</si>
  <si>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</si>
  <si>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</si>
  <si>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</si>
  <si>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</si>
  <si>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</si>
  <si>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</si>
  <si>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</si>
  <si>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</si>
  <si>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</si>
  <si>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</si>
  <si>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</si>
  <si>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</si>
  <si>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</si>
  <si>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</si>
  <si>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</si>
  <si>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</si>
  <si>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</si>
  <si>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</si>
  <si>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</si>
  <si>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</si>
  <si>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</si>
  <si>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</si>
  <si>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</si>
  <si>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</si>
  <si>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</si>
  <si>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</si>
  <si>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</si>
  <si>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</si>
  <si>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</si>
  <si>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</si>
  <si>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</si>
  <si>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</si>
  <si>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</si>
  <si>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</si>
  <si>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</si>
  <si>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</si>
  <si>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</si>
  <si>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</si>
  <si>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</si>
  <si>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</si>
  <si>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</si>
  <si>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</si>
  <si>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</si>
  <si>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</si>
  <si>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</si>
  <si>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</si>
  <si>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</si>
  <si>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</si>
  <si>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</si>
  <si>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</si>
  <si>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</si>
  <si>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</si>
  <si>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</si>
  <si>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</si>
  <si>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</si>
  <si>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</si>
  <si>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</si>
  <si>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</si>
  <si>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</si>
  <si>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</si>
  <si>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</si>
  <si>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</si>
  <si>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</si>
  <si>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</si>
  <si>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</si>
  <si>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</si>
  <si>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</si>
  <si>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</si>
  <si>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</si>
  <si>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</si>
  <si>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</si>
  <si>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</si>
  <si>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</si>
  <si>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</si>
  <si>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</si>
  <si>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</si>
  <si>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</si>
  <si>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</si>
  <si>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</si>
  <si>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</si>
  <si>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</si>
  <si>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</si>
  <si>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</si>
  <si>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</si>
  <si>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</si>
  <si>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</si>
  <si>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</si>
  <si>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</si>
  <si>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</si>
  <si>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</si>
  <si>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</si>
  <si>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</si>
  <si>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</si>
  <si>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</si>
  <si>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</si>
  <si>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</si>
  <si>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</si>
  <si>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</si>
  <si>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</si>
  <si>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</si>
  <si>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</si>
  <si>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</si>
  <si>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</si>
  <si>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</si>
  <si>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</si>
  <si>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</si>
  <si>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</si>
  <si>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</si>
  <si>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</si>
  <si>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</si>
  <si>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</si>
  <si>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</si>
  <si>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</si>
  <si>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</si>
  <si>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</si>
  <si>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</si>
  <si>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</si>
  <si>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</si>
  <si>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</si>
  <si>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</si>
  <si>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</si>
  <si>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</si>
  <si>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</si>
  <si>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</si>
  <si>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</si>
  <si>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</si>
  <si>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</si>
  <si>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</si>
  <si>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</si>
  <si>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</si>
  <si>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</si>
  <si>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</si>
  <si>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</si>
  <si>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</si>
  <si>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</si>
  <si>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</si>
  <si>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</si>
  <si>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</si>
  <si>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</si>
  <si>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</si>
  <si>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</si>
  <si>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</si>
  <si>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</si>
  <si>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</si>
  <si>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</si>
  <si>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</si>
  <si>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</si>
  <si>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</si>
  <si>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</si>
  <si>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</si>
  <si>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</si>
  <si>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</si>
  <si>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</si>
  <si>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</si>
  <si>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</si>
  <si>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</si>
  <si>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</si>
  <si>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</si>
  <si>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</si>
  <si>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</si>
  <si>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</si>
  <si>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</si>
  <si>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</si>
  <si>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</si>
  <si>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</si>
  <si>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</si>
  <si>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</si>
  <si>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</si>
  <si>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</si>
  <si>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</si>
  <si>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</si>
  <si>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</si>
  <si>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</si>
  <si>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</si>
  <si>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</si>
  <si>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</si>
  <si>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</si>
  <si>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</si>
  <si>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</si>
  <si>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</si>
  <si>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</si>
  <si>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</si>
  <si>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</si>
  <si>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</si>
  <si>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</si>
  <si>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</si>
  <si>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</si>
  <si>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</si>
  <si>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</si>
  <si>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</si>
  <si>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</si>
  <si>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</si>
  <si>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</si>
  <si>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</si>
  <si>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</si>
  <si>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</si>
  <si>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</si>
  <si>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</si>
  <si>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</si>
  <si>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</si>
  <si>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</si>
  <si>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</si>
  <si>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</si>
  <si>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</si>
  <si>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</si>
  <si>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</si>
  <si>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</si>
  <si>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</si>
  <si>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</si>
  <si>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</si>
  <si>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</si>
  <si>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</si>
  <si>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</si>
  <si>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</si>
  <si>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</si>
  <si>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</si>
  <si>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</si>
  <si>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</si>
  <si>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</si>
  <si>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</si>
  <si>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</si>
  <si>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</si>
  <si>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</si>
  <si>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</si>
  <si>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</si>
  <si>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</si>
  <si>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</si>
  <si>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</si>
  <si>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</si>
  <si>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</si>
  <si>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</si>
  <si>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</si>
  <si>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</si>
  <si>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</si>
  <si>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</si>
  <si>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</si>
  <si>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</si>
  <si>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</si>
  <si>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</si>
  <si>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</si>
  <si>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</si>
  <si>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</si>
  <si>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</si>
  <si>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</si>
  <si>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</si>
  <si>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</si>
  <si>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</si>
  <si>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</si>
  <si>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</si>
  <si>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</si>
  <si>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</si>
  <si>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</si>
  <si>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</si>
  <si>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</si>
  <si>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</si>
  <si>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</si>
  <si>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</si>
  <si>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</si>
  <si>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</si>
  <si>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</si>
  <si>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</si>
  <si>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</si>
  <si>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</si>
  <si>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</si>
  <si>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</si>
  <si>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</si>
  <si>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</si>
  <si>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</si>
  <si>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</si>
  <si>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</si>
  <si>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</si>
  <si>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</si>
  <si>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</si>
  <si>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</si>
  <si>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</si>
  <si>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</si>
  <si>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</si>
  <si>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</si>
  <si>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</si>
  <si>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</si>
  <si>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</si>
  <si>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</si>
  <si>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</si>
  <si>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</si>
  <si>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</si>
  <si>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</si>
  <si>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</si>
  <si>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</si>
  <si>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</si>
  <si>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</si>
  <si>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</si>
  <si>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</si>
  <si>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</si>
  <si>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</si>
  <si>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</si>
  <si>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</si>
  <si>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</si>
  <si>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</si>
  <si>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</si>
  <si>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</si>
  <si>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</si>
  <si>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</si>
  <si>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</si>
  <si>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</si>
  <si>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</si>
  <si>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</si>
  <si>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</si>
  <si>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</si>
  <si>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</si>
  <si>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</si>
  <si>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</si>
  <si>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</si>
  <si>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</si>
  <si>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</si>
  <si>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</si>
  <si>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</si>
  <si>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</si>
  <si>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</si>
  <si>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</si>
  <si>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</si>
  <si>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</si>
  <si>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</si>
  <si>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</si>
  <si>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</si>
  <si>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</si>
  <si>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</si>
  <si>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</si>
  <si>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</si>
  <si>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</si>
  <si>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</si>
  <si>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</si>
  <si>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</si>
  <si>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</si>
  <si>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</si>
  <si>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</si>
  <si>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</si>
  <si>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</si>
  <si>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</si>
  <si>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</si>
  <si>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</si>
  <si>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</si>
  <si>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</si>
  <si>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</si>
  <si>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</si>
  <si>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</si>
  <si>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</si>
  <si>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</si>
  <si>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</si>
  <si>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</si>
  <si>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</si>
  <si>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</si>
  <si>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</si>
  <si>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</si>
  <si>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</si>
  <si>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</si>
  <si>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</si>
  <si>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</si>
  <si>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</si>
  <si>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</si>
  <si>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</si>
  <si>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</si>
  <si>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</si>
  <si>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</si>
  <si>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</si>
  <si>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</si>
  <si>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</si>
  <si>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</si>
  <si>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</si>
  <si>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</si>
  <si>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</si>
  <si>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</si>
  <si>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</si>
  <si>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</si>
  <si>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</si>
  <si>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</si>
  <si>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</si>
  <si>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</si>
  <si>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</si>
  <si>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</si>
  <si>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</si>
  <si>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</si>
  <si>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</si>
  <si>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</si>
  <si>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</si>
  <si>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</si>
  <si>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</si>
  <si>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</si>
  <si>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</si>
  <si>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</si>
  <si>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</si>
  <si>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</si>
  <si>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</si>
  <si>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</si>
  <si>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</si>
  <si>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</si>
  <si>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</si>
  <si>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</si>
  <si>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</si>
  <si>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</si>
  <si>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</si>
  <si>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</si>
  <si>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</si>
  <si>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</si>
  <si>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</si>
  <si>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</si>
  <si>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</si>
  <si>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</si>
  <si>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</si>
  <si>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</si>
  <si>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</si>
  <si>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</si>
  <si>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</si>
  <si>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</si>
  <si>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</si>
  <si>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</si>
  <si>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</si>
  <si>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</si>
  <si>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</si>
  <si>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</si>
  <si>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</si>
  <si>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</si>
  <si>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</si>
  <si>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</si>
  <si>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</si>
  <si>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</si>
  <si>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</si>
  <si>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</si>
  <si>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</si>
  <si>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</si>
  <si>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</si>
  <si>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</si>
  <si>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</si>
  <si>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</si>
  <si>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</si>
  <si>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</si>
  <si>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</si>
  <si>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</si>
  <si>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</si>
  <si>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</si>
  <si>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</si>
  <si>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</si>
  <si>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</si>
  <si>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</si>
  <si>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</si>
  <si>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</si>
  <si>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</si>
  <si>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</si>
  <si>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</si>
  <si>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</si>
  <si>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</si>
  <si>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</si>
  <si>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</si>
  <si>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</si>
  <si>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</si>
  <si>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</si>
  <si>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</si>
  <si>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</si>
  <si>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</si>
  <si>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</si>
  <si>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</si>
  <si>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</si>
  <si>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</si>
  <si>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</si>
  <si>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</si>
  <si>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</si>
  <si>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</si>
  <si>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</si>
  <si>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</si>
  <si>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</si>
  <si>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</si>
  <si>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</si>
  <si>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</si>
  <si>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</si>
  <si>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</si>
  <si>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</si>
  <si>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</si>
  <si>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</si>
  <si>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</si>
  <si>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</si>
  <si>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</si>
  <si>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</si>
  <si>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</si>
  <si>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</si>
  <si>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</si>
  <si>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</si>
  <si>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</si>
  <si>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</si>
  <si>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</si>
  <si>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</si>
  <si>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</si>
  <si>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</si>
  <si>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</si>
  <si>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</si>
  <si>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</si>
  <si>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</si>
  <si>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</si>
  <si>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</si>
  <si>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</si>
  <si>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</si>
  <si>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</si>
  <si>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</si>
  <si>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</si>
  <si>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</si>
  <si>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</si>
  <si>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</si>
  <si>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</si>
  <si>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</si>
  <si>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</si>
  <si>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</si>
  <si>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</si>
  <si>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</si>
  <si>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</si>
  <si>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</si>
  <si>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</si>
  <si>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</si>
  <si>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</si>
  <si>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</si>
  <si>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</si>
  <si>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</si>
  <si>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</si>
  <si>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</si>
  <si>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</si>
  <si>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</si>
  <si>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</si>
  <si>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</si>
  <si>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</si>
  <si>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</si>
  <si>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</si>
  <si>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</si>
  <si>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</si>
  <si>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</si>
  <si>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</si>
  <si>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</si>
  <si>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</si>
  <si>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</si>
  <si>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</si>
  <si>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</si>
  <si>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</si>
  <si>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</si>
  <si>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</si>
  <si>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</si>
  <si>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</si>
  <si>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</si>
  <si>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</si>
  <si>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</si>
  <si>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</si>
  <si>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</si>
  <si>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</si>
  <si>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</si>
  <si>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</si>
  <si>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</si>
  <si>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</si>
  <si>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</si>
  <si>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</si>
  <si>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</si>
  <si>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</si>
  <si>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</si>
  <si>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</si>
  <si>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</si>
  <si>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</si>
  <si>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</si>
  <si>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</si>
  <si>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</si>
  <si>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</si>
  <si>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</si>
  <si>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</si>
  <si>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</si>
  <si>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</si>
  <si>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</si>
  <si>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</si>
  <si>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</si>
  <si>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</si>
  <si>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</si>
  <si>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</si>
  <si>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</si>
  <si>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</si>
  <si>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</si>
  <si>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</si>
  <si>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</si>
  <si>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</si>
  <si>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</si>
  <si>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</si>
  <si>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</si>
  <si>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</si>
  <si>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</si>
  <si>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</si>
  <si>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</si>
  <si>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</si>
  <si>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</si>
  <si>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</si>
  <si>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</si>
  <si>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</si>
  <si>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</si>
  <si>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</si>
  <si>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</si>
  <si>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</si>
  <si>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</si>
  <si>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</si>
  <si>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</si>
  <si>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</si>
  <si>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</si>
  <si>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</si>
  <si>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</si>
  <si>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</si>
  <si>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</si>
  <si>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</si>
  <si>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</si>
  <si>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</si>
  <si>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</si>
  <si>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</si>
  <si>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</si>
  <si>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</si>
  <si>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</si>
  <si>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</si>
  <si>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</si>
  <si>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</si>
  <si>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</si>
  <si>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</si>
  <si>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</si>
  <si>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</si>
  <si>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</si>
  <si>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</si>
  <si>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</si>
  <si>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</si>
  <si>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</si>
  <si>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</si>
  <si>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</si>
  <si>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</si>
  <si>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</si>
  <si>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</si>
  <si>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</si>
  <si>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</si>
  <si>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</si>
  <si>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</si>
  <si>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</si>
  <si>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</si>
  <si>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</si>
  <si>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</si>
  <si>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</si>
  <si>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</si>
  <si>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</si>
  <si>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</si>
  <si>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</si>
  <si>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</si>
  <si>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</si>
  <si>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</si>
  <si>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</si>
  <si>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</si>
  <si>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</si>
  <si>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</si>
  <si>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</si>
  <si>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</si>
  <si>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</si>
  <si>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</si>
  <si>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</si>
  <si>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</si>
  <si>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</si>
  <si>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</si>
  <si>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</si>
  <si>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</si>
  <si>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</si>
  <si>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</si>
  <si>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</si>
  <si>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</si>
  <si>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</si>
  <si>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</si>
  <si>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</si>
  <si>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</si>
  <si>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</si>
  <si>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</si>
  <si>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</si>
  <si>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</si>
  <si>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</si>
  <si>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</si>
  <si>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</si>
  <si>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</si>
  <si>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</si>
  <si>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</si>
  <si>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</si>
  <si>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</si>
  <si>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</si>
  <si>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</si>
  <si>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</si>
  <si>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</si>
  <si>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</si>
  <si>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</si>
  <si>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</si>
  <si>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</si>
  <si>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</si>
  <si>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</si>
  <si>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</si>
  <si>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</si>
  <si>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</si>
  <si>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</si>
  <si>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</si>
  <si>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</si>
  <si>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</si>
  <si>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</si>
  <si>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</si>
  <si>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</si>
  <si>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</si>
  <si>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</si>
  <si>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</si>
  <si>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</si>
  <si>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</si>
  <si>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</si>
  <si>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</si>
  <si>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</si>
  <si>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</si>
  <si>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</si>
  <si>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</si>
  <si>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</si>
  <si>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</si>
  <si>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</si>
  <si>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</si>
  <si>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</si>
  <si>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</si>
  <si>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</si>
  <si>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</si>
  <si>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</si>
  <si>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</si>
  <si>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</si>
  <si>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</si>
  <si>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</si>
  <si>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</si>
  <si>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</si>
  <si>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</si>
  <si>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</si>
  <si>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</si>
  <si>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</si>
  <si>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</si>
  <si>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</si>
  <si>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</si>
  <si>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</si>
  <si>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</si>
  <si>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</si>
  <si>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</si>
  <si>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</si>
  <si>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</si>
  <si>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</si>
  <si>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</si>
  <si>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</si>
  <si>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</si>
  <si>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</si>
  <si>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</si>
  <si>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</si>
  <si>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</si>
  <si>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</si>
  <si>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</si>
  <si>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</si>
  <si>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</si>
  <si>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</si>
  <si>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</si>
  <si>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</si>
  <si>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</si>
  <si>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</si>
  <si>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</si>
  <si>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</si>
  <si>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</si>
  <si>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</si>
  <si>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</si>
  <si>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</si>
  <si>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</si>
  <si>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</si>
  <si>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</si>
  <si>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</si>
  <si>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</si>
  <si>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</si>
  <si>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</si>
  <si>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</si>
  <si>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</si>
  <si>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</si>
  <si>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</si>
  <si>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</si>
  <si>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</si>
  <si>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</si>
  <si>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</si>
  <si>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</si>
  <si>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</si>
  <si>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</si>
  <si>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</si>
  <si>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</si>
  <si>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</si>
  <si>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</si>
  <si>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</si>
  <si>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</si>
  <si>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</si>
  <si>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</si>
  <si>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</si>
  <si>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</si>
  <si>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</si>
  <si>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</si>
  <si>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</si>
  <si>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</si>
  <si>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</si>
  <si>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</si>
  <si>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</si>
  <si>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</si>
  <si>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</si>
  <si>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</si>
  <si>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</si>
  <si>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</si>
  <si>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</si>
  <si>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</si>
  <si>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</si>
  <si>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</si>
  <si>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</si>
  <si>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</si>
  <si>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</si>
  <si>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</si>
  <si>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</si>
  <si>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</si>
  <si>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</si>
  <si>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</si>
  <si>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</si>
  <si>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</si>
  <si>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</si>
  <si>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</si>
  <si>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</si>
  <si>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</si>
  <si>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</si>
  <si>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</si>
  <si>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</si>
  <si>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</si>
  <si>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</si>
  <si>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</si>
  <si>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</si>
  <si>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</si>
  <si>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</si>
  <si>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</si>
  <si>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</si>
  <si>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</si>
  <si>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</si>
  <si>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</si>
  <si>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</si>
  <si>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</si>
  <si>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</si>
  <si>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</si>
  <si>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</si>
  <si>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</si>
  <si>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</si>
  <si>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</si>
  <si>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</si>
  <si>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</si>
  <si>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</si>
  <si>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</si>
  <si>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</si>
  <si>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</si>
  <si>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</si>
  <si>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</si>
  <si>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</si>
  <si>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</si>
  <si>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</si>
  <si>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</si>
  <si>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</si>
  <si>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</si>
  <si>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</si>
  <si>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</si>
  <si>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</si>
  <si>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</si>
  <si>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</si>
  <si>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</si>
  <si>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</si>
  <si>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</si>
  <si>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</si>
  <si>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</si>
  <si>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</si>
  <si>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</si>
  <si>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</si>
  <si>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</si>
  <si>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</si>
  <si>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</si>
  <si>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</si>
  <si>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</si>
  <si>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</si>
  <si>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</si>
  <si>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</si>
  <si>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</si>
  <si>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</si>
  <si>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</si>
  <si>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</si>
  <si>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</si>
  <si>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</si>
  <si>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</si>
  <si>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</si>
  <si>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</si>
  <si>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</si>
  <si>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</si>
  <si>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</si>
  <si>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</si>
  <si>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</si>
  <si>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</si>
  <si>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</si>
  <si>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</si>
  <si>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</si>
  <si>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</si>
  <si>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</si>
  <si>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</si>
  <si>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</si>
  <si>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</si>
  <si>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</si>
  <si>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</si>
  <si>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</si>
  <si>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</si>
  <si>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</si>
  <si>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</si>
  <si>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</si>
  <si>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</si>
  <si>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</si>
  <si>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</si>
  <si>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</si>
  <si>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</si>
  <si>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</si>
  <si>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</si>
  <si>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</si>
  <si>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</si>
  <si>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</si>
  <si>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</si>
  <si>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</si>
  <si>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</si>
  <si>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</si>
  <si>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</si>
  <si>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</si>
  <si>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</si>
  <si>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</si>
  <si>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</si>
  <si>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</si>
  <si>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</si>
  <si>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</si>
  <si>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</si>
  <si>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</si>
  <si>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</si>
  <si>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</si>
  <si>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</si>
  <si>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</si>
  <si>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</si>
  <si>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</si>
  <si>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</si>
  <si>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</si>
  <si>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</si>
  <si>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</si>
  <si>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</si>
  <si>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</si>
  <si>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</si>
  <si>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</si>
  <si>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</si>
  <si>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</si>
  <si>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</si>
  <si>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</si>
  <si>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</si>
  <si>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</si>
  <si>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</si>
  <si>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</si>
  <si>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</si>
  <si>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</si>
  <si>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</si>
  <si>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</si>
  <si>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</si>
  <si>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</si>
  <si>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</si>
  <si>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</si>
  <si>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</si>
  <si>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</si>
  <si>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</si>
  <si>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</si>
  <si>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</si>
  <si>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</si>
  <si>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</si>
  <si>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</si>
  <si>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</si>
  <si>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</si>
  <si>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</si>
  <si>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</si>
  <si>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</si>
  <si>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</si>
  <si>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</si>
  <si>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</si>
  <si>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</si>
  <si>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</si>
  <si>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</si>
  <si>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</si>
  <si>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</si>
  <si>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</si>
  <si>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</si>
  <si>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</si>
  <si>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</si>
  <si>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</si>
  <si>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</si>
  <si>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</si>
  <si>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</si>
  <si>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</si>
  <si>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</si>
  <si>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</si>
  <si>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</si>
  <si>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</si>
  <si>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</si>
  <si>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</si>
  <si>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</si>
  <si>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</si>
  <si>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</si>
  <si>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</si>
  <si>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</si>
  <si>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</si>
  <si>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</si>
  <si>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</si>
  <si>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</si>
  <si>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</si>
  <si>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</si>
  <si>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</si>
  <si>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</si>
  <si>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</si>
  <si>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</si>
  <si>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</si>
  <si>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</si>
  <si>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</si>
  <si>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</si>
  <si>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</si>
  <si>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</si>
  <si>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</si>
  <si>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</si>
  <si>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</si>
  <si>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</si>
  <si>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</si>
  <si>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</si>
  <si>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</si>
  <si>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</si>
  <si>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</si>
  <si>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</si>
  <si>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</si>
  <si>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</si>
  <si>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</si>
  <si>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</si>
  <si>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</si>
  <si>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</si>
  <si>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</si>
  <si>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</si>
  <si>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</si>
  <si>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</si>
  <si>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</si>
  <si>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</si>
  <si>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</si>
  <si>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</si>
  <si>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</si>
  <si>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</si>
  <si>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</si>
  <si>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</si>
  <si>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</si>
  <si>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</si>
  <si>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</si>
  <si>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</si>
  <si>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</si>
  <si>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</si>
  <si>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</si>
  <si>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</si>
  <si>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</si>
  <si>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</si>
  <si>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</si>
  <si>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</si>
  <si>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</si>
  <si>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</si>
  <si>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</si>
  <si>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</si>
  <si>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</si>
  <si>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</si>
  <si>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</si>
  <si>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</si>
  <si>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</si>
  <si>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</si>
  <si>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</si>
  <si>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</si>
  <si>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</si>
  <si>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</si>
  <si>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</si>
  <si>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</si>
  <si>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</si>
  <si>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</si>
  <si>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</si>
  <si>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</si>
  <si>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</si>
  <si>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</si>
  <si>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</si>
  <si>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</si>
  <si>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</si>
  <si>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</si>
  <si>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</si>
  <si>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</si>
  <si>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</si>
  <si>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</si>
  <si>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</si>
  <si>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</si>
  <si>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</si>
  <si>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</si>
  <si>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</si>
  <si>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</si>
  <si>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</si>
  <si>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</si>
  <si>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</si>
  <si>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</si>
  <si>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</si>
  <si>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</si>
  <si>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</si>
  <si>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</si>
  <si>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</si>
  <si>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</si>
  <si>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</si>
  <si>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</si>
  <si>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</si>
  <si>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</si>
  <si>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</si>
  <si>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</si>
  <si>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</si>
  <si>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</si>
  <si>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</si>
  <si>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</si>
  <si>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</si>
  <si>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</si>
  <si>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</si>
  <si>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</si>
  <si>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</si>
  <si>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</si>
  <si>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</si>
  <si>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</si>
  <si>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</si>
  <si>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</si>
  <si>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</si>
  <si>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</si>
  <si>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</si>
  <si>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</si>
  <si>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</si>
  <si>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</si>
  <si>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</si>
  <si>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</si>
  <si>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</si>
  <si>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</si>
  <si>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</si>
  <si>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</si>
  <si>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</si>
  <si>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</si>
  <si>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</si>
  <si>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</si>
  <si>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</si>
  <si>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</si>
  <si>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</si>
  <si>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</si>
  <si>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</si>
  <si>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</si>
  <si>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</si>
  <si>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</si>
  <si>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</si>
  <si>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</si>
  <si>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</si>
  <si>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</si>
  <si>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</si>
  <si>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</si>
  <si>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</si>
  <si>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</si>
  <si>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</si>
  <si>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</si>
  <si>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</si>
  <si>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</si>
  <si>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</si>
  <si>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</si>
  <si>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</si>
  <si>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</si>
  <si>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</si>
  <si>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</si>
  <si>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</si>
  <si>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</si>
  <si>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</si>
  <si>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</si>
  <si>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</si>
  <si>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</si>
  <si>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</si>
  <si>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</si>
  <si>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</si>
  <si>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</si>
  <si>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</si>
  <si>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</si>
  <si>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</si>
  <si>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</si>
  <si>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</si>
  <si>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</si>
  <si>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</si>
  <si>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</si>
  <si>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</si>
  <si>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</si>
  <si>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</si>
  <si>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</si>
  <si>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</si>
  <si>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</si>
  <si>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</si>
  <si>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</si>
  <si>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</si>
  <si>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</si>
  <si>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</si>
  <si>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</si>
  <si>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</si>
  <si>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</si>
  <si>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</si>
  <si>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</si>
  <si>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</si>
  <si>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</si>
  <si>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</si>
  <si>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</si>
  <si>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</si>
  <si>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</si>
  <si>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</si>
  <si>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</si>
  <si>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</si>
  <si>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</si>
  <si>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</si>
  <si>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</si>
  <si>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</si>
  <si>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</si>
  <si>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</si>
  <si>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</si>
  <si>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</si>
  <si>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</si>
  <si>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</si>
  <si>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</si>
  <si>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</si>
  <si>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</si>
  <si>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</si>
  <si>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</si>
  <si>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</si>
  <si>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</si>
  <si>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</si>
  <si>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</si>
  <si>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</si>
  <si>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</si>
  <si>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</si>
  <si>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</si>
  <si>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</si>
  <si>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</si>
  <si>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</si>
  <si>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</si>
  <si>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</si>
  <si>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</si>
  <si>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</si>
  <si>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</si>
  <si>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</si>
  <si>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</si>
  <si>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</si>
  <si>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</si>
  <si>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</si>
  <si>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</si>
  <si>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</si>
  <si>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</si>
  <si>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</si>
  <si>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</si>
  <si>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</si>
  <si>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</si>
  <si>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</si>
  <si>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</si>
  <si>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</si>
  <si>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</si>
  <si>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</si>
  <si>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</si>
  <si>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</si>
  <si>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</si>
  <si>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</si>
  <si>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</si>
  <si>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</si>
  <si>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</si>
  <si>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</si>
  <si>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</si>
  <si>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</si>
  <si>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</si>
  <si>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</si>
  <si>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</si>
  <si>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</si>
  <si>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</si>
  <si>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</si>
  <si>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</si>
  <si>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</si>
  <si>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</si>
  <si>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</si>
  <si>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</si>
  <si>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</si>
  <si>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</si>
  <si>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</si>
  <si>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</si>
  <si>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</si>
  <si>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</si>
  <si>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</si>
  <si>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</si>
  <si>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</si>
  <si>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</si>
  <si>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</si>
  <si>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</si>
  <si>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</si>
  <si>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</si>
  <si>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</si>
  <si>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</si>
  <si>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</si>
  <si>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</si>
  <si>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</si>
  <si>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</si>
  <si>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</si>
  <si>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</si>
  <si>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</si>
  <si>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</si>
  <si>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</si>
  <si>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</si>
  <si>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</si>
  <si>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</si>
  <si>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</si>
  <si>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</si>
  <si>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</si>
  <si>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</si>
  <si>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</si>
  <si>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</si>
  <si>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</si>
  <si>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</si>
  <si>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</si>
  <si>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</si>
  <si>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</si>
  <si>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</si>
  <si>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</si>
  <si>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</si>
  <si>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</si>
  <si>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</si>
  <si>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</si>
  <si>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</si>
  <si>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</si>
  <si>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</si>
  <si>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</si>
  <si>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</si>
  <si>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</si>
  <si>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</si>
  <si>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</si>
  <si>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</si>
  <si>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</si>
  <si>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</si>
  <si>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</si>
  <si>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</si>
  <si>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</si>
  <si>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</si>
  <si>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</si>
  <si>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</si>
  <si>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</si>
  <si>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</si>
  <si>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</si>
  <si>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</si>
  <si>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</si>
  <si>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</si>
  <si>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</si>
  <si>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</si>
  <si>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</si>
  <si>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</si>
  <si>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</si>
  <si>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</si>
  <si>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</si>
  <si>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</si>
  <si>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</si>
  <si>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</si>
  <si>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</si>
  <si>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</si>
  <si>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</si>
  <si>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</si>
  <si>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</si>
  <si>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</si>
  <si>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</si>
  <si>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</si>
  <si>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</si>
  <si>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</si>
  <si>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</si>
  <si>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</si>
  <si>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</si>
  <si>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</si>
  <si>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</si>
  <si>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</si>
  <si>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</si>
  <si>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</si>
  <si>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</si>
  <si>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</si>
  <si>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</si>
  <si>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</si>
  <si>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</si>
  <si>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</si>
  <si>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</si>
  <si>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</si>
  <si>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</si>
  <si>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</si>
  <si>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</si>
  <si>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</si>
  <si>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</si>
  <si>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</si>
  <si>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</si>
  <si>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</si>
  <si>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</si>
  <si>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</si>
  <si>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</si>
  <si>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</si>
  <si>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</si>
  <si>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</si>
  <si>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</si>
  <si>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</si>
  <si>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</si>
  <si>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</si>
  <si>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</si>
  <si>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</si>
  <si>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</si>
  <si>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</si>
  <si>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</si>
  <si>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</si>
  <si>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</si>
  <si>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</si>
  <si>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</si>
  <si>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</si>
  <si>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</si>
  <si>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</si>
  <si>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</si>
  <si>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</si>
  <si>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</si>
  <si>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</si>
  <si>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</si>
  <si>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</si>
  <si>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</si>
  <si>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</si>
  <si>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</si>
  <si>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</si>
  <si>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</si>
  <si>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</si>
  <si>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</si>
  <si>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</si>
  <si>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</si>
  <si>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</si>
  <si>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</si>
  <si>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</si>
  <si>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</si>
  <si>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</si>
  <si>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</si>
  <si>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</si>
  <si>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</si>
  <si>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</si>
  <si>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</si>
  <si>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</si>
  <si>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</si>
  <si>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</si>
  <si>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</si>
  <si>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</si>
  <si>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</si>
  <si>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</si>
  <si>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</si>
  <si>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</si>
  <si>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</si>
  <si>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</si>
  <si>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</si>
  <si>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</si>
  <si>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</si>
  <si>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</si>
  <si>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</si>
  <si>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</si>
  <si>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</si>
  <si>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</si>
  <si>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</si>
  <si>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</si>
  <si>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</si>
  <si>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</si>
  <si>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</si>
  <si>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</si>
  <si>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</si>
  <si>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</si>
  <si>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</si>
  <si>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</si>
  <si>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</si>
  <si>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</si>
  <si>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</si>
  <si>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</si>
  <si>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</si>
  <si>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</si>
  <si>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</si>
  <si>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</si>
  <si>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</si>
  <si>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</si>
  <si>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</si>
  <si>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</si>
  <si>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</si>
  <si>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</si>
  <si>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</si>
  <si>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</si>
  <si>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</si>
  <si>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</si>
  <si>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</si>
  <si>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</si>
  <si>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</si>
  <si>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</si>
  <si>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</si>
  <si>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</si>
  <si>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</si>
  <si>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</si>
  <si>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</si>
  <si>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</si>
  <si>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</si>
  <si>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</si>
  <si>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</si>
  <si>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</si>
  <si>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</si>
  <si>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</si>
  <si>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</si>
  <si>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</si>
  <si>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</si>
  <si>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</si>
  <si>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</si>
  <si>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</si>
  <si>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</si>
  <si>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</si>
  <si>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</si>
  <si>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</si>
  <si>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</si>
  <si>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</si>
  <si>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</si>
  <si>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</si>
  <si>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</si>
  <si>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</si>
  <si>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</si>
  <si>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</si>
  <si>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</si>
  <si>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</si>
  <si>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</si>
  <si>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</si>
  <si>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</si>
  <si>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</si>
  <si>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</si>
  <si>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</si>
  <si>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</si>
  <si>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</si>
  <si>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</si>
  <si>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</si>
  <si>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</si>
  <si>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</si>
  <si>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</si>
  <si>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</si>
  <si>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</si>
  <si>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</si>
  <si>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</si>
  <si>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</si>
  <si>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</si>
  <si>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</si>
  <si>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</si>
  <si>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</si>
  <si>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</si>
  <si>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</si>
  <si>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</si>
  <si>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</si>
  <si>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</si>
  <si>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</si>
  <si>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</si>
  <si>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</si>
  <si>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</si>
  <si>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</si>
  <si>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</si>
  <si>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</si>
  <si>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</si>
  <si>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</si>
  <si>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</si>
  <si>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</si>
  <si>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</si>
  <si>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</si>
  <si>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</si>
  <si>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</si>
  <si>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</si>
  <si>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</si>
  <si>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</si>
  <si>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</si>
  <si>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</si>
  <si>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</si>
  <si>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</si>
  <si>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</si>
  <si>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</si>
  <si>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</si>
  <si>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</si>
  <si>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</si>
  <si>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</si>
  <si>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</si>
  <si>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</si>
  <si>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</si>
  <si>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</si>
  <si>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</si>
  <si>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</si>
  <si>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</si>
  <si>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</si>
  <si>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</si>
  <si>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</si>
  <si>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</si>
  <si>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</si>
  <si>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</si>
  <si>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</si>
  <si>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</si>
  <si>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</si>
  <si>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</si>
  <si>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</si>
  <si>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</si>
  <si>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</si>
  <si>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</si>
  <si>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</si>
  <si>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</si>
  <si>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</si>
  <si>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</si>
  <si>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</si>
  <si>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</si>
  <si>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</si>
  <si>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</si>
  <si>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</si>
  <si>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</si>
  <si>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</si>
  <si>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</si>
  <si>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</si>
  <si>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</si>
  <si>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</si>
  <si>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</si>
  <si>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</si>
  <si>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</si>
  <si>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</si>
  <si>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</si>
  <si>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</si>
  <si>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</si>
  <si>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</si>
  <si>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</si>
  <si>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</si>
  <si>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</si>
  <si>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</si>
  <si>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</si>
  <si>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</si>
  <si>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</si>
  <si>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</si>
  <si>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</si>
  <si>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</si>
  <si>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</si>
  <si>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</si>
  <si>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</si>
  <si>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</si>
  <si>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</si>
  <si>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</si>
  <si>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</si>
  <si>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</si>
  <si>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</si>
  <si>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</si>
  <si>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</si>
  <si>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</si>
  <si>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</si>
  <si>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</si>
  <si>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</si>
  <si>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</si>
  <si>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</si>
  <si>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</si>
  <si>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</si>
  <si>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</si>
  <si>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</si>
  <si>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</si>
  <si>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</si>
  <si>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</si>
  <si>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</si>
  <si>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</si>
  <si>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</si>
  <si>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</si>
  <si>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</si>
  <si>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</si>
  <si>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</si>
  <si>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</si>
  <si>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</si>
  <si>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</si>
  <si>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</si>
  <si>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</si>
  <si>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</si>
  <si>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</si>
  <si>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</si>
  <si>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</si>
  <si>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</si>
  <si>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</si>
  <si>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</si>
  <si>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</si>
  <si>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</si>
  <si>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</si>
  <si>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</si>
  <si>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</si>
  <si>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</si>
  <si>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</si>
  <si>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</si>
  <si>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</si>
  <si>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</si>
  <si>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</si>
  <si>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</si>
  <si>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</si>
  <si>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</si>
  <si>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</si>
  <si>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</si>
  <si>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</si>
  <si>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</si>
  <si>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</si>
  <si>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</si>
  <si>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</si>
  <si>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</si>
  <si>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</si>
  <si>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</si>
  <si>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</si>
  <si>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</si>
  <si>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</si>
  <si>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</si>
  <si>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</si>
  <si>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</si>
  <si>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</si>
  <si>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</si>
  <si>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</si>
  <si>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</si>
  <si>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</si>
  <si>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</si>
  <si>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</si>
  <si>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</si>
  <si>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</si>
  <si>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</si>
  <si>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</si>
  <si>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</si>
  <si>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</si>
  <si>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</si>
  <si>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</si>
  <si>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</si>
  <si>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</si>
  <si>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</si>
  <si>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</si>
  <si>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</si>
  <si>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</si>
  <si>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</si>
  <si>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</si>
  <si>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</si>
  <si>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</si>
  <si>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</si>
  <si>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</si>
  <si>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</si>
  <si>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</si>
  <si>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</si>
  <si>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</si>
  <si>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</si>
  <si>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</si>
  <si>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</si>
  <si>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</si>
  <si>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</si>
  <si>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</si>
  <si>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</si>
  <si>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</si>
  <si>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</si>
  <si>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</si>
  <si>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</si>
  <si>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</si>
  <si>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</si>
  <si>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</si>
  <si>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</si>
  <si>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</si>
  <si>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</si>
  <si>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</si>
  <si>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</si>
  <si>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</si>
  <si>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</si>
  <si>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</si>
  <si>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</si>
  <si>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</si>
  <si>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</si>
  <si>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</si>
  <si>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</si>
  <si>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</si>
  <si>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</si>
  <si>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</si>
  <si>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</si>
  <si>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</si>
  <si>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</si>
  <si>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</si>
  <si>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</si>
  <si>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</si>
  <si>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</si>
  <si>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</si>
  <si>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</si>
  <si>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</si>
  <si>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</si>
  <si>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</si>
  <si>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</si>
  <si>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</si>
  <si>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</si>
  <si>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</si>
  <si>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</si>
  <si>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</si>
  <si>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</si>
  <si>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</si>
  <si>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</si>
  <si>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</si>
  <si>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</si>
  <si>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</si>
  <si>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</si>
  <si>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</si>
  <si>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</si>
  <si>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</si>
  <si>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</si>
  <si>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</si>
  <si>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</si>
  <si>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</si>
  <si>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</si>
  <si>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</si>
  <si>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</si>
  <si>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</si>
  <si>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</si>
  <si>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</si>
  <si>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</si>
  <si>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</si>
  <si>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</si>
  <si>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</si>
  <si>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</si>
  <si>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</si>
  <si>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</si>
  <si>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</si>
  <si>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</si>
  <si>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</si>
  <si>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</si>
  <si>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</si>
  <si>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</si>
  <si>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</si>
  <si>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</si>
  <si>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</si>
  <si>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</si>
  <si>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</si>
  <si>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</si>
  <si>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</si>
  <si>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</si>
  <si>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</si>
  <si>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</si>
  <si>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</si>
  <si>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</si>
  <si>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</si>
  <si>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</si>
  <si>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</si>
  <si>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</si>
  <si>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</si>
  <si>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</si>
  <si>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</si>
  <si>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</si>
  <si>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</si>
  <si>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</si>
  <si>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</si>
  <si>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</si>
  <si>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</si>
  <si>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</si>
  <si>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</si>
  <si>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</si>
  <si>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</si>
  <si>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</si>
  <si>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</si>
  <si>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</si>
  <si>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</si>
  <si>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</si>
  <si>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</si>
  <si>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</si>
  <si>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</si>
  <si>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</si>
  <si>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</si>
  <si>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</si>
  <si>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</si>
  <si>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</si>
  <si>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</si>
  <si>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</si>
  <si>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</si>
  <si>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</si>
  <si>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</si>
  <si>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</si>
  <si>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</si>
  <si>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</si>
  <si>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</si>
  <si>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</si>
  <si>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</si>
  <si>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</si>
  <si>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</si>
  <si>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</si>
  <si>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</si>
  <si>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</si>
  <si>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</si>
  <si>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</si>
  <si>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</si>
  <si>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</si>
  <si>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</si>
  <si>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</si>
  <si>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</si>
  <si>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</si>
  <si>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</si>
  <si>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</si>
  <si>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</si>
  <si>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</si>
  <si>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</si>
  <si>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</si>
  <si>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</si>
  <si>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</si>
  <si>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</si>
  <si>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</si>
  <si>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</si>
  <si>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</si>
  <si>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</si>
  <si>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</si>
  <si>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</si>
  <si>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</si>
  <si>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</si>
  <si>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</si>
  <si>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</si>
  <si>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</si>
  <si>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</si>
  <si>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</si>
  <si>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</si>
  <si>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</si>
  <si>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</si>
  <si>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</si>
  <si>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</si>
  <si>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</si>
  <si>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</si>
  <si>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</si>
  <si>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</si>
  <si>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</si>
  <si>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</si>
  <si>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</si>
  <si>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</si>
  <si>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</si>
  <si>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</si>
  <si>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</si>
  <si>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</si>
  <si>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</si>
  <si>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</si>
  <si>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</si>
  <si>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</si>
  <si>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</si>
  <si>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</si>
  <si>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</si>
  <si>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</si>
  <si>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</si>
  <si>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</si>
  <si>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</si>
  <si>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</si>
  <si>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</si>
  <si>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</si>
  <si>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</si>
  <si>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</si>
  <si>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</si>
  <si>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</si>
  <si>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</si>
  <si>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</si>
  <si>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</si>
  <si>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</si>
  <si>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</si>
  <si>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</si>
  <si>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</si>
  <si>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</si>
  <si>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</si>
  <si>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</si>
  <si>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</si>
  <si>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</si>
  <si>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</si>
  <si>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</si>
  <si>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</si>
  <si>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</si>
  <si>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</si>
  <si>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</si>
  <si>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</si>
  <si>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</si>
  <si>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</si>
  <si>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</si>
  <si>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</si>
  <si>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</si>
  <si>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</si>
  <si>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</si>
  <si>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</si>
  <si>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</si>
  <si>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</si>
  <si>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</si>
  <si>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</si>
  <si>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</si>
  <si>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</si>
  <si>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</si>
  <si>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</si>
  <si>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</si>
  <si>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</si>
  <si>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</si>
  <si>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</si>
  <si>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</si>
  <si>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</si>
  <si>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</si>
  <si>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</si>
  <si>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</si>
  <si>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</si>
  <si>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</si>
  <si>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</si>
  <si>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</si>
  <si>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</si>
  <si>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</si>
  <si>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</si>
  <si>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</si>
  <si>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</si>
  <si>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</si>
  <si>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</si>
  <si>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</si>
  <si>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</si>
  <si>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</si>
  <si>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</si>
  <si>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</si>
  <si>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</si>
  <si>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</si>
  <si>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</si>
  <si>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</si>
  <si>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</si>
  <si>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</si>
  <si>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</si>
  <si>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</si>
  <si>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</si>
  <si>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</si>
  <si>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</si>
  <si>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</si>
  <si>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</si>
  <si>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</si>
  <si>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</si>
  <si>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</si>
  <si>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</si>
  <si>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</si>
  <si>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</si>
  <si>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</si>
  <si>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</si>
  <si>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</si>
  <si>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</si>
  <si>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</si>
  <si>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</si>
  <si>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</si>
  <si>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</si>
  <si>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</si>
  <si>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</si>
  <si>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</si>
  <si>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</si>
  <si>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</si>
  <si>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</si>
  <si>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</si>
  <si>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</si>
  <si>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</si>
  <si>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</si>
  <si>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</si>
  <si>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</si>
  <si>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</si>
  <si>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</si>
  <si>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</si>
  <si>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</si>
  <si>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</si>
  <si>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</si>
  <si>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</si>
  <si>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</si>
  <si>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</si>
  <si>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</si>
  <si>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</si>
  <si>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</si>
  <si>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</si>
  <si>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</si>
  <si>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</si>
  <si>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</si>
  <si>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</si>
  <si>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</si>
  <si>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</si>
  <si>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</si>
  <si>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</si>
  <si>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</si>
  <si>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</si>
  <si>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</si>
  <si>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</si>
  <si>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</si>
  <si>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</si>
  <si>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</si>
  <si>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</si>
  <si>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</si>
  <si>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</si>
  <si>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</si>
  <si>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</si>
  <si>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</si>
  <si>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</si>
  <si>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</si>
  <si>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</si>
  <si>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</si>
  <si>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</si>
  <si>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</si>
  <si>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</si>
  <si>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</si>
  <si>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</si>
  <si>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</si>
  <si>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</si>
  <si>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</si>
  <si>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</si>
  <si>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</si>
  <si>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</si>
  <si>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</si>
  <si>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</si>
  <si>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</si>
  <si>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</si>
  <si>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</si>
  <si>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</si>
  <si>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</si>
  <si>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</si>
  <si>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</si>
  <si>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</si>
  <si>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</si>
  <si>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</si>
  <si>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</si>
  <si>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</si>
  <si>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</si>
  <si>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</si>
  <si>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</si>
  <si>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</si>
  <si>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</si>
  <si>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</si>
  <si>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</si>
  <si>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</si>
  <si>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</si>
  <si>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</si>
  <si>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</si>
  <si>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</si>
  <si>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</si>
  <si>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</si>
  <si>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</si>
  <si>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</si>
  <si>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</si>
  <si>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</si>
  <si>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</si>
  <si>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</si>
  <si>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</si>
  <si>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</si>
  <si>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</si>
  <si>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</si>
  <si>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</si>
  <si>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</si>
  <si>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</si>
  <si>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</si>
  <si>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</si>
  <si>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</si>
  <si>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</si>
  <si>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</si>
  <si>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</si>
  <si>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</si>
  <si>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</si>
  <si>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</si>
  <si>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</si>
  <si>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</si>
  <si>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</si>
  <si>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</si>
  <si>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</si>
  <si>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</si>
  <si>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</si>
  <si>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</si>
  <si>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</si>
  <si>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</si>
  <si>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</si>
  <si>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</si>
  <si>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</si>
  <si>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</si>
  <si>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</si>
  <si>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</si>
  <si>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</si>
  <si>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</si>
  <si>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</si>
  <si>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</si>
  <si>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</si>
  <si>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</si>
  <si>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</si>
  <si>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</si>
  <si>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</si>
  <si>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</si>
  <si>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</si>
  <si>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</si>
  <si>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</si>
  <si>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</si>
  <si>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</si>
  <si>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</si>
  <si>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</si>
  <si>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</si>
  <si>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</si>
  <si>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</si>
  <si>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</si>
  <si>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</si>
  <si>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</si>
  <si>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</si>
  <si>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</si>
  <si>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</si>
  <si>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</si>
  <si>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</si>
  <si>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</si>
  <si>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</si>
  <si>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</si>
  <si>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</si>
  <si>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</si>
  <si>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</si>
  <si>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</si>
  <si>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</si>
  <si>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</si>
  <si>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</si>
  <si>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</si>
  <si>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</si>
  <si>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</si>
  <si>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</si>
  <si>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</si>
  <si>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</si>
  <si>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</si>
  <si>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</si>
  <si>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</si>
  <si>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</si>
  <si>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</si>
  <si>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</si>
  <si>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</si>
  <si>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</si>
  <si>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</si>
  <si>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</si>
  <si>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</si>
  <si>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</si>
  <si>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</si>
  <si>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</si>
  <si>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</si>
  <si>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</si>
  <si>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</si>
  <si>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</si>
  <si>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</si>
  <si>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</si>
  <si>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</si>
  <si>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</si>
  <si>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</si>
  <si>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</si>
  <si>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</si>
  <si>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</si>
  <si>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</si>
  <si>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</si>
  <si>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</si>
  <si>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</si>
  <si>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</si>
  <si>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</si>
  <si>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</si>
  <si>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</si>
  <si>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</si>
  <si>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</si>
  <si>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</si>
  <si>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</si>
  <si>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</si>
  <si>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</si>
  <si>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</si>
  <si>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</si>
  <si>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</si>
  <si>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</si>
  <si>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</si>
  <si>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</si>
  <si>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</si>
  <si>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</si>
  <si>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</si>
  <si>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</si>
  <si>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</si>
  <si>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</si>
  <si>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</si>
  <si>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</si>
  <si>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</si>
  <si>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</si>
  <si>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</si>
  <si>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</si>
  <si>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</si>
  <si>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</si>
  <si>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</si>
  <si>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</si>
  <si>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</si>
  <si>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</si>
  <si>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</si>
  <si>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</si>
  <si>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</si>
  <si>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</si>
  <si>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</si>
  <si>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</si>
  <si>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</si>
  <si>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</si>
  <si>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</si>
  <si>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</si>
  <si>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</si>
  <si>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</si>
  <si>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</si>
  <si>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</si>
  <si>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</si>
  <si>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</si>
  <si>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</si>
  <si>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</si>
  <si>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</si>
  <si>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</si>
  <si>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</si>
  <si>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</si>
  <si>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</si>
  <si>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</si>
  <si>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</si>
  <si>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</si>
  <si>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</si>
  <si>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</si>
  <si>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</si>
  <si>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</si>
  <si>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</si>
  <si>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</si>
  <si>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</si>
  <si>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</si>
  <si>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</si>
  <si>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</si>
  <si>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</si>
  <si>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</si>
  <si>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</si>
  <si>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</si>
  <si>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</si>
  <si>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</si>
  <si>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</si>
  <si>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</si>
  <si>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</si>
  <si>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</si>
  <si>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</si>
  <si>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</si>
  <si>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</si>
  <si>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</si>
  <si>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</si>
  <si>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</si>
  <si>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</si>
  <si>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</si>
  <si>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</si>
  <si>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</si>
  <si>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</si>
  <si>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</si>
  <si>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</si>
  <si>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</si>
  <si>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</si>
  <si>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</si>
  <si>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</si>
  <si>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</si>
  <si>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</si>
  <si>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</si>
  <si>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</si>
  <si>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</si>
  <si>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</si>
  <si>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</si>
  <si>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</si>
  <si>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</si>
  <si>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</si>
  <si>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</si>
  <si>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</si>
  <si>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</si>
  <si>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</si>
  <si>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</si>
  <si>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</si>
  <si>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</si>
  <si>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</si>
  <si>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</si>
  <si>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</si>
  <si>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</si>
  <si>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</si>
  <si>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</si>
  <si>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</si>
  <si>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</si>
  <si>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</si>
  <si>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</si>
  <si>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</si>
  <si>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</si>
  <si>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</si>
  <si>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</si>
  <si>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</si>
  <si>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</si>
  <si>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</si>
  <si>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</si>
  <si>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</si>
  <si>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</si>
  <si>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</si>
  <si>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</si>
  <si>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</si>
  <si>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</si>
  <si>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</si>
  <si>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</si>
  <si>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</si>
  <si>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</si>
  <si>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</si>
  <si>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</si>
  <si>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</si>
  <si>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</si>
  <si>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</si>
  <si>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</si>
  <si>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</si>
  <si>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</si>
  <si>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</si>
  <si>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</si>
  <si>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</si>
  <si>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</si>
  <si>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</si>
  <si>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</si>
  <si>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</si>
  <si>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</si>
  <si>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</si>
  <si>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</si>
  <si>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</si>
  <si>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</si>
  <si>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</si>
  <si>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</si>
  <si>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</si>
  <si>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</si>
  <si>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</si>
  <si>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</si>
  <si>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</si>
  <si>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</si>
  <si>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</si>
  <si>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</si>
  <si>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</si>
  <si>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</si>
  <si>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</si>
  <si>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</si>
  <si>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</si>
  <si>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</si>
  <si>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</si>
  <si>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</si>
  <si>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</si>
  <si>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</si>
  <si>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</si>
  <si>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</si>
  <si>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</si>
  <si>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</si>
  <si>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</si>
  <si>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</si>
  <si>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</si>
  <si>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</si>
  <si>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</si>
  <si>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</si>
  <si>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</si>
  <si>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</si>
  <si>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</si>
  <si>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</si>
  <si>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</si>
  <si>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</si>
  <si>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</si>
  <si>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</si>
  <si>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</si>
  <si>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</si>
  <si>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</si>
  <si>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</si>
  <si>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</si>
  <si>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</si>
  <si>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</si>
  <si>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</si>
  <si>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</si>
  <si>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</si>
  <si>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</si>
  <si>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</si>
  <si>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</si>
  <si>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</si>
  <si>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</si>
  <si>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</si>
  <si>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</si>
  <si>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</si>
  <si>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</si>
  <si>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</si>
  <si>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</si>
  <si>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</si>
  <si>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</si>
  <si>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</si>
  <si>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</si>
  <si>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</si>
  <si>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</si>
  <si>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</si>
  <si>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</si>
  <si>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</si>
  <si>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</si>
  <si>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</si>
  <si>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</si>
  <si>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</si>
  <si>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</si>
  <si>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</si>
  <si>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</si>
  <si>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</si>
  <si>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</si>
  <si>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</si>
  <si>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</si>
  <si>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</si>
  <si>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</si>
  <si>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</si>
  <si>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</si>
  <si>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</si>
  <si>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</si>
  <si>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</si>
  <si>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</si>
  <si>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</si>
  <si>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</si>
  <si>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</si>
  <si>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</si>
  <si>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</si>
  <si>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</si>
  <si>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</si>
  <si>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</si>
  <si>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</si>
  <si>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</si>
  <si>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</si>
  <si>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</si>
  <si>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</si>
  <si>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</si>
  <si>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</si>
  <si>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</si>
  <si>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</si>
  <si>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</si>
  <si>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</si>
  <si>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</si>
  <si>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</si>
  <si>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</si>
  <si>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</si>
  <si>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</si>
  <si>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</si>
  <si>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</si>
  <si>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</si>
  <si>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</si>
  <si>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</si>
  <si>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</si>
  <si>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</si>
  <si>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</si>
  <si>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</si>
  <si>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</si>
  <si>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</si>
  <si>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</si>
  <si>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</si>
  <si>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</si>
  <si>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</si>
  <si>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</si>
  <si>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</si>
  <si>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</si>
  <si>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</si>
  <si>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</si>
  <si>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</si>
  <si>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</si>
  <si>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</si>
  <si>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</si>
  <si>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</si>
  <si>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</si>
  <si>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</si>
  <si>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</si>
  <si>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</si>
  <si>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</si>
  <si>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</si>
  <si>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</si>
  <si>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</si>
  <si>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</si>
  <si>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</si>
  <si>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</si>
  <si>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</si>
  <si>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</si>
  <si>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</si>
  <si>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</si>
  <si>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</si>
  <si>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</si>
  <si>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</si>
  <si>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</si>
  <si>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</si>
  <si>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</si>
  <si>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</si>
  <si>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</si>
  <si>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</si>
  <si>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</si>
  <si>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</si>
  <si>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</si>
  <si>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</si>
  <si>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</si>
  <si>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</si>
  <si>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</si>
  <si>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</si>
  <si>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</si>
  <si>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</si>
  <si>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</si>
  <si>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</si>
  <si>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</si>
  <si>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</si>
  <si>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</si>
  <si>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</si>
  <si>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</si>
  <si>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</si>
  <si>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</si>
  <si>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</si>
  <si>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</si>
  <si>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</si>
  <si>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</si>
  <si>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</si>
  <si>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</si>
  <si>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</si>
  <si>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</si>
  <si>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</si>
  <si>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</si>
  <si>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</si>
  <si>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</si>
  <si>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</si>
  <si>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</si>
  <si>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</si>
  <si>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</si>
  <si>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</si>
  <si>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</si>
  <si>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</si>
  <si>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</si>
  <si>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</si>
  <si>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</si>
  <si>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</si>
  <si>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</si>
  <si>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</si>
  <si>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</si>
  <si>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</si>
  <si>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</si>
  <si>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</si>
  <si>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</si>
  <si>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</si>
  <si>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</si>
  <si>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</si>
  <si>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</si>
  <si>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</si>
  <si>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</si>
  <si>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</si>
  <si>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</si>
  <si>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</si>
  <si>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</si>
  <si>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</si>
  <si>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</si>
  <si>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</si>
  <si>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</si>
  <si>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</si>
  <si>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</si>
  <si>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</si>
  <si>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</si>
  <si>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</si>
  <si>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</si>
  <si>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</si>
  <si>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</si>
  <si>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</si>
  <si>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</si>
  <si>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</si>
  <si>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</si>
  <si>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</si>
  <si>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</si>
  <si>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</si>
  <si>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</si>
  <si>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</si>
  <si>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</si>
  <si>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</si>
  <si>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</si>
  <si>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</si>
  <si>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</si>
  <si>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</si>
  <si>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</si>
  <si>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</si>
  <si>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</si>
  <si>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</si>
  <si>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</si>
  <si>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</si>
  <si>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</si>
  <si>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</si>
  <si>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</si>
  <si>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</si>
  <si>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</si>
  <si>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</si>
  <si>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</si>
  <si>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</si>
  <si>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</si>
  <si>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</si>
  <si>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</si>
  <si>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</si>
  <si>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</si>
  <si>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</si>
  <si>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</si>
  <si>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</si>
  <si>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</si>
  <si>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</si>
  <si>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</si>
  <si>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</si>
  <si>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</si>
  <si>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</si>
  <si>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</si>
  <si>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</si>
  <si>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</si>
  <si>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</si>
  <si>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</si>
  <si>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</si>
  <si>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</si>
  <si>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</si>
  <si>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</si>
  <si>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</si>
  <si>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</si>
  <si>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</si>
  <si>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</si>
  <si>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</si>
  <si>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</si>
  <si>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</si>
  <si>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</si>
  <si>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</si>
  <si>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</si>
  <si>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</si>
  <si>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</si>
  <si>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</si>
  <si>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</si>
  <si>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</si>
  <si>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</si>
  <si>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</si>
  <si>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</si>
  <si>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</si>
  <si>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</si>
  <si>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</si>
  <si>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</si>
  <si>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</si>
  <si>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</si>
  <si>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</si>
  <si>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</si>
  <si>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</si>
  <si>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</si>
  <si>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</si>
  <si>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</si>
  <si>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</si>
  <si>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</si>
  <si>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</si>
  <si>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</si>
  <si>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</si>
  <si>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</si>
  <si>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</si>
  <si>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</si>
  <si>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</si>
  <si>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</si>
  <si>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</si>
  <si>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</si>
  <si>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</si>
  <si>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</si>
  <si>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</si>
  <si>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</si>
  <si>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</si>
  <si>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</si>
  <si>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</si>
  <si>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</si>
  <si>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</si>
  <si>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</si>
  <si>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</si>
  <si>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</si>
  <si>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</si>
  <si>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</si>
  <si>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</si>
  <si>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</si>
  <si>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</si>
  <si>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</si>
  <si>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</si>
  <si>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</si>
  <si>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</si>
  <si>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</si>
  <si>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</si>
  <si>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</si>
  <si>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</si>
  <si>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</si>
  <si>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</si>
  <si>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</si>
  <si>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</si>
  <si>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</si>
  <si>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</si>
  <si>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</si>
  <si>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</si>
  <si>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</si>
  <si>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</si>
  <si>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</si>
  <si>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</si>
  <si>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</si>
  <si>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</si>
  <si>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</si>
  <si>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</si>
  <si>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</si>
  <si>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</si>
  <si>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</si>
  <si>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</si>
  <si>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</si>
  <si>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</si>
  <si>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</si>
  <si>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</si>
  <si>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</si>
  <si>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</si>
  <si>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</si>
  <si>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</si>
  <si>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</si>
  <si>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</si>
  <si>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</si>
  <si>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</si>
  <si>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</si>
  <si>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</si>
  <si>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</si>
  <si>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</si>
  <si>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</si>
  <si>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</si>
  <si>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</si>
  <si>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</si>
  <si>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</si>
  <si>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</si>
  <si>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</si>
  <si>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</si>
  <si>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</si>
  <si>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</si>
  <si>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</si>
  <si>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</si>
  <si>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</si>
  <si>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</si>
  <si>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</si>
  <si>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</si>
  <si>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</si>
  <si>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</si>
  <si>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</si>
  <si>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</si>
  <si>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</si>
  <si>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</si>
  <si>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</si>
  <si>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</si>
  <si>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</si>
  <si>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</si>
  <si>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</si>
  <si>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</si>
  <si>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</si>
  <si>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</si>
  <si>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</si>
  <si>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</si>
  <si>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</si>
  <si>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</si>
  <si>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</si>
  <si>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</si>
  <si>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</si>
  <si>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</si>
  <si>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</si>
  <si>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</si>
  <si>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</si>
  <si>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</si>
  <si>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</si>
  <si>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</si>
  <si>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</si>
  <si>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</si>
  <si>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</si>
  <si>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</si>
  <si>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</si>
  <si>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</si>
  <si>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</si>
  <si>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</si>
  <si>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</si>
  <si>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</si>
  <si>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</si>
  <si>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</si>
  <si>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</si>
  <si>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</si>
  <si>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</si>
  <si>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</si>
  <si>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</si>
  <si>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</si>
  <si>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</si>
  <si>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</si>
  <si>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</si>
  <si>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</si>
  <si>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</si>
  <si>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</si>
  <si>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</si>
  <si>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</si>
  <si>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</si>
  <si>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</si>
  <si>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</si>
  <si>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</si>
  <si>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</si>
  <si>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</si>
  <si>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</si>
  <si>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</si>
  <si>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</si>
  <si>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</si>
  <si>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</si>
  <si>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</si>
  <si>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</si>
  <si>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</si>
  <si>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</si>
  <si>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</si>
  <si>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</si>
  <si>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</si>
  <si>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</si>
  <si>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</si>
  <si>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</si>
  <si>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</si>
  <si>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</si>
  <si>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</si>
  <si>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</si>
  <si>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</si>
  <si>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</si>
  <si>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</si>
  <si>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</si>
  <si>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</si>
  <si>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</si>
  <si>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</si>
  <si>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</si>
  <si>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</si>
  <si>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</si>
  <si>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</si>
  <si>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</si>
  <si>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</si>
  <si>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</si>
  <si>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</si>
  <si>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</si>
  <si>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</si>
  <si>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</si>
  <si>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</si>
  <si>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</si>
  <si>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</si>
  <si>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</si>
  <si>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</si>
  <si>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</si>
  <si>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</si>
  <si>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</si>
  <si>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</si>
  <si>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</si>
  <si>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</si>
  <si>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</si>
  <si>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</si>
  <si>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</si>
  <si>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</si>
  <si>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</si>
  <si>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</si>
  <si>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</si>
  <si>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</si>
  <si>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</si>
  <si>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</si>
  <si>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</si>
  <si>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</si>
  <si>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</si>
  <si>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</si>
  <si>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</si>
  <si>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</si>
  <si>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</si>
  <si>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</si>
  <si>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</si>
  <si>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</si>
  <si>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</si>
  <si>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</si>
  <si>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</si>
  <si>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</si>
  <si>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</si>
  <si>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</si>
  <si>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</si>
  <si>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</si>
  <si>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</si>
  <si>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</si>
  <si>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</si>
  <si>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</si>
  <si>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</si>
  <si>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</si>
  <si>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</si>
  <si>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</si>
  <si>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</si>
  <si>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</si>
  <si>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</si>
  <si>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</si>
  <si>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</si>
  <si>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</si>
  <si>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</si>
  <si>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</si>
  <si>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</si>
  <si>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</si>
  <si>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</si>
  <si>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</si>
  <si>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</si>
  <si>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</si>
  <si>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</si>
  <si>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</si>
  <si>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</si>
  <si>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</si>
  <si>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</si>
  <si>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</si>
  <si>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</si>
  <si>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</si>
  <si>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</si>
  <si>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</si>
  <si>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</si>
  <si>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</si>
  <si>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</si>
  <si>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</si>
  <si>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</si>
  <si>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</si>
  <si>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</si>
  <si>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</si>
  <si>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</si>
  <si>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</si>
  <si>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</si>
  <si>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</si>
  <si>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</si>
  <si>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</si>
  <si>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</si>
  <si>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</si>
  <si>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</si>
  <si>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</si>
  <si>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</si>
  <si>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</si>
  <si>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</si>
  <si>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</si>
  <si>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</si>
  <si>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</si>
  <si>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</si>
  <si>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</si>
  <si>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</si>
  <si>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</si>
  <si>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</si>
  <si>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</si>
  <si>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</si>
  <si>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</si>
  <si>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</si>
  <si>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</si>
  <si>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</si>
  <si>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</si>
  <si>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</si>
  <si>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</si>
  <si>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</si>
  <si>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</si>
  <si>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</si>
  <si>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</si>
  <si>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</si>
  <si>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</si>
  <si>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</si>
  <si>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</si>
  <si>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</si>
  <si>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</si>
  <si>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</si>
  <si>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</si>
  <si>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</si>
  <si>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</si>
  <si>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</si>
  <si>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</si>
  <si>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</si>
  <si>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</si>
  <si>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</si>
  <si>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</si>
  <si>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</si>
  <si>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</si>
  <si>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</si>
  <si>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</si>
  <si>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</si>
  <si>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</si>
  <si>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</si>
  <si>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</si>
  <si>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</si>
  <si>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</si>
  <si>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</si>
  <si>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</si>
  <si>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</si>
  <si>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</si>
  <si>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</si>
  <si>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</si>
  <si>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</si>
  <si>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</si>
  <si>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</si>
  <si>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</si>
  <si>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</si>
  <si>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</si>
  <si>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</si>
  <si>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</si>
  <si>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</si>
  <si>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</si>
  <si>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</si>
  <si>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</si>
  <si>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</si>
  <si>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</si>
  <si>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</si>
  <si>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</si>
  <si>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</si>
  <si>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</si>
  <si>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</si>
  <si>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</si>
  <si>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</si>
  <si>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</si>
  <si>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</si>
  <si>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</si>
  <si>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</si>
  <si>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</si>
  <si>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</si>
  <si>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</si>
  <si>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</si>
  <si>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</si>
  <si>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</si>
  <si>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</si>
  <si>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</si>
  <si>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</si>
  <si>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</si>
  <si>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</si>
  <si>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</si>
  <si>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</si>
  <si>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</si>
  <si>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</si>
  <si>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</si>
  <si>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</si>
  <si>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</si>
  <si>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</si>
  <si>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</si>
  <si>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</si>
  <si>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</si>
  <si>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</si>
  <si>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</si>
  <si>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</si>
  <si>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</si>
  <si>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</si>
  <si>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</si>
  <si>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</si>
  <si>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</si>
  <si>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</si>
  <si>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</si>
  <si>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</si>
  <si>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</si>
  <si>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</si>
  <si>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</si>
  <si>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</si>
  <si>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</si>
  <si>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</si>
  <si>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</si>
  <si>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</si>
  <si>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</si>
  <si>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</si>
  <si>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</si>
  <si>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</si>
  <si>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</si>
  <si>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</si>
  <si>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</si>
  <si>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</si>
  <si>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</si>
  <si>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</si>
  <si>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</si>
  <si>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</si>
  <si>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</si>
  <si>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</si>
  <si>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</si>
  <si>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</si>
  <si>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</si>
  <si>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</si>
  <si>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</si>
  <si>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</si>
  <si>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</si>
  <si>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</si>
  <si>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</si>
  <si>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</si>
  <si>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</si>
  <si>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</si>
  <si>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</si>
  <si>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</si>
  <si>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</si>
  <si>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</si>
  <si>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</si>
  <si>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</si>
  <si>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</si>
  <si>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</si>
  <si>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</si>
  <si>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</si>
  <si>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</si>
  <si>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</si>
  <si>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</si>
  <si>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</si>
  <si>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</si>
  <si>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</si>
  <si>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</si>
  <si>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</si>
  <si>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</si>
  <si>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</si>
  <si>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</si>
  <si>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</si>
  <si>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</si>
  <si>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</si>
  <si>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</si>
  <si>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</si>
  <si>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</si>
  <si>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</si>
  <si>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</si>
  <si>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</si>
  <si>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</si>
  <si>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</si>
  <si>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</si>
  <si>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</si>
  <si>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</si>
  <si>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</si>
  <si>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</si>
  <si>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</si>
  <si>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</si>
  <si>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</si>
  <si>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</si>
  <si>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</si>
  <si>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</si>
  <si>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</si>
  <si>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</si>
  <si>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</si>
  <si>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</si>
  <si>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</si>
  <si>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</si>
  <si>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</si>
  <si>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</si>
  <si>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</si>
  <si>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</si>
  <si>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</si>
  <si>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</si>
  <si>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</si>
  <si>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</si>
  <si>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</si>
  <si>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</si>
  <si>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</si>
  <si>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</si>
  <si>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</si>
  <si>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</si>
  <si>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</si>
  <si>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</si>
  <si>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</si>
  <si>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</si>
  <si>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</si>
  <si>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</si>
  <si>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</si>
  <si>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</si>
  <si>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</si>
  <si>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</si>
  <si>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</si>
  <si>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</si>
  <si>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</si>
  <si>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</si>
  <si>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</si>
  <si>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</si>
  <si>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</si>
  <si>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</si>
  <si>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</si>
  <si>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</si>
  <si>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</si>
  <si>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</si>
  <si>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</si>
  <si>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</si>
  <si>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</si>
  <si>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</si>
  <si>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</si>
  <si>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</si>
  <si>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</si>
  <si>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</si>
  <si>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</si>
  <si>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</si>
  <si>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</si>
  <si>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</si>
  <si>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</si>
  <si>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</si>
  <si>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</si>
  <si>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</si>
  <si>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</si>
  <si>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</si>
  <si>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</si>
  <si>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</si>
  <si>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</si>
  <si>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</si>
  <si>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</si>
  <si>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</si>
  <si>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</si>
  <si>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</si>
  <si>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</si>
  <si>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</si>
  <si>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</si>
  <si>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</si>
  <si>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</si>
  <si>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</si>
  <si>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</si>
  <si>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</si>
  <si>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</si>
  <si>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</si>
  <si>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</si>
  <si>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</si>
  <si>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</si>
  <si>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</si>
  <si>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</si>
  <si>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</si>
  <si>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</si>
  <si>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</si>
  <si>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</si>
  <si>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</si>
  <si>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</si>
  <si>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</si>
  <si>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</si>
  <si>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</si>
  <si>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</si>
  <si>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</si>
  <si>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</si>
  <si>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</si>
  <si>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</si>
  <si>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</si>
  <si>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</si>
  <si>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</si>
  <si>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</si>
  <si>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</si>
  <si>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</si>
  <si>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</si>
  <si>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</si>
  <si>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</si>
  <si>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</si>
  <si>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</si>
  <si>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</si>
  <si>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</si>
  <si>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</si>
  <si>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</si>
  <si>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</si>
  <si>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</si>
  <si>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</si>
  <si>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</si>
  <si>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</si>
  <si>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</si>
  <si>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</si>
  <si>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</si>
  <si>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</si>
  <si>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</si>
  <si>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</si>
  <si>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</si>
  <si>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</si>
  <si>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</si>
  <si>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</si>
  <si>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</si>
  <si>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</si>
  <si>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</si>
  <si>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</si>
  <si>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</si>
  <si>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</si>
  <si>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</si>
  <si>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</si>
  <si>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</si>
  <si>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</si>
  <si>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</si>
  <si>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</si>
  <si>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</si>
  <si>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</si>
  <si>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</si>
  <si>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</si>
  <si>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</si>
  <si>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</si>
  <si>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</si>
  <si>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</si>
  <si>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</si>
  <si>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</si>
  <si>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</si>
  <si>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</si>
  <si>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</si>
  <si>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</si>
  <si>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</si>
  <si>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</si>
  <si>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</si>
  <si>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</si>
  <si>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</si>
  <si>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</si>
  <si>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</si>
  <si>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</si>
  <si>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</si>
  <si>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</si>
  <si>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</si>
  <si>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</si>
  <si>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</si>
  <si>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</si>
  <si>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</si>
  <si>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</si>
  <si>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</si>
  <si>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</si>
  <si>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</si>
  <si>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</si>
  <si>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</si>
  <si>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</si>
  <si>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</si>
  <si>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</si>
  <si>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</si>
  <si>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</si>
  <si>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</si>
  <si>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</si>
  <si>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</si>
  <si>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</si>
  <si>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</si>
  <si>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</si>
  <si>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</si>
  <si>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</si>
  <si>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</si>
  <si>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</si>
  <si>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</si>
  <si>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</si>
  <si>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</si>
  <si>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</si>
  <si>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</si>
  <si>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</si>
  <si>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</si>
  <si>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</si>
  <si>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</si>
  <si>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</si>
  <si>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</si>
  <si>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</si>
  <si>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</si>
  <si>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</si>
  <si>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</si>
  <si>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</si>
  <si>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</si>
  <si>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</si>
  <si>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</si>
  <si>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</si>
  <si>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</si>
  <si>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</si>
  <si>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</si>
  <si>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</si>
  <si>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</si>
  <si>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</si>
  <si>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</si>
  <si>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</si>
  <si>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</si>
  <si>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</si>
  <si>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</si>
  <si>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</si>
  <si>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</si>
  <si>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</si>
  <si>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</si>
  <si>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</si>
  <si>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</si>
  <si>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</si>
  <si>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</si>
  <si>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</si>
  <si>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</si>
  <si>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</si>
  <si>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</si>
  <si>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</si>
  <si>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</si>
  <si>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</si>
  <si>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</si>
  <si>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</si>
  <si>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</si>
  <si>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</si>
  <si>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</si>
  <si>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</si>
  <si>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</si>
  <si>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</si>
  <si>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</si>
  <si>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</si>
  <si>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</si>
  <si>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</si>
  <si>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</si>
  <si>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</si>
  <si>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</si>
  <si>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</si>
  <si>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</si>
  <si>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</si>
  <si>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</si>
  <si>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</si>
  <si>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</si>
  <si>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</si>
  <si>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</si>
  <si>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</si>
  <si>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</si>
  <si>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</si>
  <si>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</si>
  <si>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</si>
  <si>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</si>
  <si>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</si>
  <si>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</si>
  <si>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</si>
  <si>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</si>
  <si>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</si>
  <si>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</si>
  <si>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</si>
  <si>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</si>
  <si>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</si>
  <si>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</si>
  <si>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</si>
  <si>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</si>
  <si>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</si>
  <si>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</si>
  <si>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</si>
  <si>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</si>
  <si>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</si>
  <si>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</si>
  <si>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</si>
  <si>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</si>
  <si>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</si>
  <si>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</si>
  <si>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</si>
  <si>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</si>
  <si>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</si>
  <si>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</si>
  <si>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</si>
  <si>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</si>
  <si>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</si>
  <si>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</si>
  <si>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</si>
  <si>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</si>
  <si>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</si>
  <si>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</si>
  <si>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</si>
  <si>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</si>
  <si>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</si>
  <si>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</si>
  <si>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</si>
  <si>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</si>
  <si>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</si>
  <si>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</si>
  <si>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</si>
  <si>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</si>
  <si>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</si>
  <si>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</si>
  <si>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</si>
  <si>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</si>
  <si>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</si>
  <si>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</si>
  <si>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</si>
  <si>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</si>
  <si>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</si>
  <si>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</si>
  <si>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</si>
  <si>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</si>
  <si>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</si>
  <si>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</si>
  <si>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</si>
  <si>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</si>
  <si>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</si>
  <si>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</si>
  <si>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</si>
  <si>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</si>
  <si>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</si>
  <si>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</si>
  <si>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</si>
  <si>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</si>
  <si>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</si>
  <si>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</si>
  <si>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</si>
  <si>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</si>
  <si>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</si>
  <si>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</si>
  <si>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</si>
  <si>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</si>
  <si>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</si>
  <si>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</si>
  <si>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</si>
  <si>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</si>
  <si>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</si>
  <si>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</si>
  <si>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</si>
  <si>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</si>
  <si>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</si>
  <si>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</si>
  <si>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</si>
  <si>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</si>
  <si>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</si>
  <si>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</si>
  <si>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</si>
  <si>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</si>
  <si>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</si>
  <si>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</si>
  <si>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</si>
  <si>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</si>
  <si>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</si>
  <si>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</si>
  <si>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</si>
  <si>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</si>
  <si>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</si>
  <si>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</si>
  <si>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</si>
  <si>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</si>
  <si>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</si>
  <si>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</si>
  <si>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</si>
  <si>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</si>
  <si>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</si>
  <si>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</si>
  <si>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</si>
  <si>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</si>
  <si>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</si>
  <si>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</si>
  <si>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</si>
  <si>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</si>
  <si>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</si>
  <si>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</si>
  <si>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</si>
  <si>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</si>
  <si>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</si>
  <si>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</si>
  <si>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</si>
  <si>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</si>
  <si>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</si>
  <si>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</si>
  <si>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</si>
  <si>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</si>
  <si>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</si>
  <si>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</si>
  <si>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</si>
  <si>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</si>
  <si>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</si>
  <si>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</si>
  <si>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</si>
  <si>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</si>
  <si>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</si>
  <si>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</si>
  <si>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</si>
  <si>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</si>
  <si>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</si>
  <si>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</si>
  <si>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</si>
  <si>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</si>
  <si>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</si>
  <si>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</si>
  <si>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</si>
  <si>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</si>
  <si>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</si>
  <si>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</si>
  <si>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</si>
  <si>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</si>
  <si>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</si>
  <si>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</si>
  <si>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</si>
  <si>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</si>
  <si>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</si>
  <si>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</si>
  <si>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</si>
  <si>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</si>
  <si>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</si>
  <si>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</si>
  <si>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</si>
  <si>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</si>
  <si>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</si>
  <si>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</si>
  <si>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</si>
  <si>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</si>
  <si>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</si>
  <si>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</si>
  <si>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</si>
  <si>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</si>
  <si>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</si>
  <si>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</si>
  <si>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</si>
  <si>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</si>
  <si>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</si>
  <si>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</si>
  <si>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</si>
  <si>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</si>
  <si>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</si>
  <si>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</si>
  <si>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</si>
  <si>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</si>
  <si>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</si>
  <si>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</si>
  <si>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</si>
  <si>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</si>
  <si>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</si>
  <si>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</si>
  <si>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</si>
  <si>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</si>
  <si>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</si>
  <si>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</si>
  <si>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</si>
  <si>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</si>
  <si>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</si>
  <si>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</si>
  <si>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</si>
  <si>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</si>
  <si>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</si>
  <si>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</si>
  <si>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</si>
  <si>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</si>
  <si>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</si>
  <si>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</si>
  <si>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</si>
  <si>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</si>
  <si>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</si>
  <si>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</si>
  <si>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</si>
  <si>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</si>
  <si>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</si>
  <si>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</si>
  <si>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</si>
  <si>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</si>
  <si>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</si>
  <si>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</si>
  <si>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</si>
  <si>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</si>
  <si>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</si>
  <si>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</si>
  <si>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</si>
  <si>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</si>
  <si>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</si>
  <si>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</si>
  <si>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</si>
  <si>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</si>
  <si>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</si>
  <si>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</si>
  <si>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</si>
  <si>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</si>
  <si>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</si>
  <si>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</si>
  <si>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</si>
  <si>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</si>
  <si>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</si>
  <si>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</si>
  <si>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</si>
  <si>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</si>
  <si>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</si>
  <si>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</si>
  <si>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</si>
  <si>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</si>
  <si>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</si>
  <si>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</si>
  <si>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</si>
  <si>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</si>
  <si>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</si>
  <si>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</si>
  <si>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</si>
  <si>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</si>
  <si>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</si>
  <si>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</si>
  <si>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</si>
  <si>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</si>
  <si>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</si>
  <si>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</si>
  <si>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</si>
  <si>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</si>
  <si>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</si>
  <si>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</si>
  <si>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</si>
  <si>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</si>
  <si>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</si>
  <si>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</si>
  <si>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</si>
  <si>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</si>
  <si>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</si>
  <si>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</si>
  <si>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</si>
  <si>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</si>
  <si>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</si>
  <si>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</si>
  <si>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</si>
  <si>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</si>
  <si>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</si>
  <si>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</si>
  <si>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</si>
  <si>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</si>
  <si>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</si>
  <si>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</si>
  <si>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</si>
  <si>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</si>
  <si>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</si>
  <si>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</si>
  <si>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</si>
  <si>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</si>
  <si>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</si>
  <si>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</si>
  <si>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</si>
  <si>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</si>
  <si>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</si>
  <si>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</si>
  <si>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</si>
  <si>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</si>
  <si>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</si>
  <si>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</si>
  <si>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</si>
  <si>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</si>
  <si>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</si>
  <si>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</si>
  <si>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</si>
  <si>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</si>
  <si>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</si>
  <si>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</si>
  <si>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</si>
  <si>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</si>
  <si>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</si>
  <si>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</si>
  <si>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</si>
  <si>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</si>
  <si>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</si>
  <si>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</si>
  <si>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</si>
  <si>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</si>
  <si>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</si>
  <si>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</si>
  <si>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</si>
  <si>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</si>
  <si>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</si>
  <si>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</si>
  <si>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</si>
  <si>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</si>
  <si>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</si>
  <si>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</si>
  <si>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</si>
  <si>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</si>
  <si>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</si>
  <si>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</si>
  <si>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</si>
  <si>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</si>
  <si>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</si>
  <si>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</si>
  <si>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</si>
  <si>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</si>
  <si>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</si>
  <si>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</si>
  <si>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</si>
  <si>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</si>
  <si>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</si>
  <si>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</si>
  <si>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</si>
  <si>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</si>
  <si>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</si>
  <si>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</si>
  <si>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</si>
  <si>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</si>
  <si>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</si>
  <si>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</si>
  <si>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</si>
  <si>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</si>
  <si>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</si>
  <si>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</si>
  <si>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</si>
  <si>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</si>
  <si>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</si>
  <si>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</si>
  <si>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</si>
  <si>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</si>
  <si>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</si>
  <si>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</si>
  <si>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</si>
  <si>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</si>
  <si>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</si>
  <si>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</si>
  <si>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</si>
  <si>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</si>
  <si>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</si>
  <si>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</si>
  <si>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</si>
  <si>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</si>
  <si>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</si>
  <si>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</si>
  <si>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</si>
  <si>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</si>
  <si>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</si>
  <si>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</si>
  <si>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</si>
  <si>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</si>
  <si>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</si>
  <si>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</si>
  <si>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</si>
  <si>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</si>
  <si>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</si>
  <si>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</si>
  <si>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</si>
  <si>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</si>
  <si>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</si>
  <si>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</si>
  <si>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</si>
  <si>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</si>
  <si>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</si>
  <si>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</si>
  <si>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</si>
  <si>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</si>
  <si>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</si>
  <si>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</si>
  <si>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</si>
  <si>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</si>
  <si>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</si>
  <si>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</si>
  <si>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</si>
  <si>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</si>
  <si>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</si>
  <si>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</si>
  <si>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</si>
  <si>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</si>
  <si>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</si>
  <si>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</si>
  <si>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</si>
  <si>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</si>
  <si>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</si>
  <si>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</si>
  <si>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</si>
  <si>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</si>
  <si>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</si>
  <si>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</si>
  <si>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</si>
  <si>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</si>
  <si>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</si>
  <si>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</si>
  <si>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</si>
  <si>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</si>
  <si>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</si>
  <si>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</si>
  <si>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</si>
  <si>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</si>
  <si>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</si>
  <si>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</si>
  <si>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</si>
  <si>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</si>
  <si>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</si>
  <si>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</si>
  <si>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</si>
  <si>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</si>
  <si>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</si>
  <si>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</si>
  <si>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</si>
  <si>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</si>
  <si>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</si>
  <si>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</si>
  <si>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</si>
  <si>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</si>
  <si>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</si>
  <si>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</si>
  <si>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</si>
  <si>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</si>
  <si>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</si>
  <si>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</si>
  <si>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</si>
  <si>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</si>
  <si>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</si>
  <si>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</si>
  <si>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</si>
  <si>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</si>
  <si>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</si>
  <si>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</si>
  <si>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</si>
  <si>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</si>
  <si>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</si>
  <si>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</si>
  <si>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</si>
  <si>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</si>
  <si>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</si>
  <si>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</si>
  <si>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</si>
  <si>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</si>
  <si>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</si>
  <si>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</si>
  <si>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</si>
  <si>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</si>
  <si>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</si>
  <si>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</si>
  <si>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</si>
  <si>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</si>
  <si>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</si>
  <si>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</si>
  <si>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</si>
  <si>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</si>
  <si>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</si>
  <si>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</si>
  <si>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</si>
  <si>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</si>
  <si>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</si>
  <si>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</si>
  <si>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</si>
  <si>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</si>
  <si>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</si>
  <si>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</si>
  <si>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</si>
  <si>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</si>
  <si>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</si>
  <si>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</si>
  <si>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</si>
  <si>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</si>
  <si>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</si>
  <si>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</si>
  <si>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</si>
  <si>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</si>
  <si>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</si>
  <si>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</si>
  <si>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</si>
  <si>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</si>
  <si>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</si>
  <si>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</si>
  <si>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</si>
  <si>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</si>
  <si>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</si>
  <si>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</si>
  <si>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</si>
  <si>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</si>
  <si>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</si>
  <si>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</si>
  <si>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</si>
  <si>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</si>
  <si>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</si>
  <si>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</si>
  <si>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</si>
  <si>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</si>
  <si>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</si>
  <si>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</si>
  <si>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</si>
  <si>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</si>
  <si>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</si>
  <si>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</si>
  <si>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</si>
  <si>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</si>
  <si>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</si>
  <si>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</si>
  <si>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</si>
  <si>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</si>
  <si>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</si>
  <si>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</si>
  <si>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</si>
  <si>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</si>
  <si>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</si>
  <si>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</si>
  <si>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</si>
  <si>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</si>
  <si>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</si>
  <si>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</si>
  <si>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</si>
  <si>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</si>
  <si>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</si>
  <si>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</si>
  <si>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</si>
  <si>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</si>
  <si>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</si>
  <si>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</si>
  <si>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</si>
  <si>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</si>
  <si>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</si>
  <si>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</si>
  <si>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</si>
  <si>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</si>
  <si>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</si>
  <si>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</si>
  <si>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</si>
  <si>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</si>
  <si>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</si>
  <si>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</si>
  <si>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</si>
  <si>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</si>
  <si>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</si>
  <si>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</si>
  <si>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</si>
  <si>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</si>
  <si>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</si>
  <si>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</si>
  <si>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</si>
  <si>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</si>
  <si>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</si>
  <si>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</si>
  <si>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</si>
  <si>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</si>
  <si>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</si>
  <si>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</si>
  <si>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</si>
  <si>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</si>
  <si>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</si>
  <si>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</si>
  <si>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</si>
  <si>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</si>
  <si>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</si>
  <si>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</si>
  <si>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</si>
  <si>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</si>
  <si>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</si>
  <si>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</si>
  <si>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</si>
  <si>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</si>
  <si>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</si>
  <si>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</si>
  <si>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</si>
  <si>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</si>
  <si>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</si>
  <si>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</si>
  <si>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</si>
  <si>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</si>
  <si>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</si>
  <si>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</si>
  <si>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</si>
  <si>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</si>
  <si>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</si>
  <si>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</si>
  <si>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</si>
  <si>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</si>
  <si>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</si>
  <si>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</si>
  <si>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</si>
  <si>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</si>
  <si>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</si>
  <si>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</si>
  <si>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</si>
  <si>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</si>
  <si>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</si>
  <si>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</si>
  <si>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</si>
  <si>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</si>
  <si>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</si>
  <si>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</si>
  <si>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</si>
  <si>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</si>
  <si>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</si>
  <si>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</si>
  <si>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</si>
  <si>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</si>
  <si>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</si>
  <si>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</si>
  <si>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</si>
  <si>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</si>
  <si>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</si>
  <si>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</si>
  <si>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</si>
  <si>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</si>
  <si>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</si>
  <si>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</si>
  <si>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</si>
  <si>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</si>
  <si>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</si>
  <si>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</si>
  <si>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</si>
  <si>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</si>
  <si>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</si>
  <si>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</si>
  <si>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</si>
  <si>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</si>
  <si>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</si>
  <si>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</si>
  <si>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</si>
  <si>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</si>
  <si>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</si>
  <si>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</si>
  <si>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</si>
  <si>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</si>
  <si>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</si>
  <si>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</si>
  <si>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</si>
  <si>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</si>
  <si>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</si>
  <si>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</si>
  <si>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</si>
  <si>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</si>
  <si>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</si>
  <si>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</si>
  <si>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</si>
  <si>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</si>
  <si>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</si>
  <si>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</si>
  <si>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</si>
  <si>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</si>
  <si>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</si>
  <si>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</si>
  <si>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</si>
  <si>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</si>
  <si>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</si>
  <si>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</si>
  <si>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</si>
  <si>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</si>
  <si>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</si>
  <si>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</si>
  <si>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</si>
  <si>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</si>
  <si>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</si>
  <si>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</si>
  <si>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</si>
  <si>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</si>
  <si>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</si>
  <si>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</si>
  <si>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</si>
  <si>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</si>
  <si>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</si>
  <si>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</si>
  <si>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</si>
  <si>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</si>
  <si>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</si>
  <si>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</si>
  <si>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</si>
  <si>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</si>
  <si>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</si>
  <si>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</si>
  <si>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</si>
  <si>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</si>
  <si>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</si>
  <si>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</si>
  <si>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</si>
  <si>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</si>
  <si>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</si>
  <si>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</si>
  <si>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</si>
  <si>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</si>
  <si>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</si>
  <si>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</si>
  <si>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</si>
  <si>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</si>
  <si>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</si>
  <si>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</si>
  <si>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</si>
  <si>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</si>
  <si>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</si>
  <si>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</si>
  <si>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</si>
  <si>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</si>
  <si>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</si>
  <si>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</si>
  <si>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</si>
  <si>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</si>
  <si>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</si>
  <si>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</si>
  <si>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</si>
  <si>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</si>
  <si>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</si>
  <si>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</si>
  <si>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</si>
  <si>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</si>
  <si>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</si>
  <si>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</si>
  <si>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</si>
  <si>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</si>
  <si>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</si>
  <si>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</si>
  <si>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</si>
  <si>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</si>
  <si>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</si>
  <si>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</si>
  <si>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</si>
  <si>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</si>
  <si>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</si>
  <si>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</si>
  <si>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</si>
  <si>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</si>
  <si>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</si>
  <si>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</si>
  <si>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</si>
  <si>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</si>
  <si>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</si>
  <si>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</si>
  <si>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</si>
  <si>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</si>
  <si>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</si>
  <si>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</si>
  <si>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</si>
  <si>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</si>
  <si>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</si>
  <si>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</si>
  <si>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</si>
  <si>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</si>
  <si>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</si>
  <si>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</si>
  <si>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</si>
  <si>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</si>
  <si>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</si>
  <si>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</si>
  <si>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</si>
  <si>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</si>
  <si>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</si>
  <si>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</si>
  <si>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</si>
  <si>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</si>
  <si>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</si>
  <si>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</si>
  <si>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</si>
  <si>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</si>
  <si>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</si>
  <si>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</si>
  <si>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</si>
  <si>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</si>
  <si>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</si>
  <si>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</si>
  <si>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</si>
  <si>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</si>
  <si>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</si>
  <si>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</si>
  <si>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</si>
  <si>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</si>
  <si>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</si>
  <si>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</si>
  <si>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</si>
  <si>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</si>
  <si>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</si>
  <si>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</si>
  <si>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</si>
  <si>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</si>
  <si>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</si>
  <si>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</si>
  <si>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</si>
  <si>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</si>
  <si>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</si>
  <si>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</si>
  <si>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</si>
  <si>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</si>
  <si>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</si>
  <si>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</si>
  <si>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</si>
  <si>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</si>
  <si>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</si>
  <si>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</si>
  <si>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</si>
  <si>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</si>
  <si>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</si>
  <si>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</si>
  <si>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</si>
  <si>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</si>
  <si>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</si>
  <si>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</si>
  <si>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</si>
  <si>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</si>
  <si>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</si>
  <si>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</si>
  <si>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</si>
  <si>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</si>
  <si>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</si>
  <si>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</si>
  <si>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</si>
  <si>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</si>
  <si>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</si>
  <si>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</si>
  <si>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</si>
  <si>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</si>
  <si>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</si>
  <si>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</si>
  <si>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</si>
  <si>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</si>
  <si>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</si>
  <si>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</si>
  <si>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</si>
  <si>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</si>
  <si>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</si>
  <si>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</si>
  <si>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</si>
  <si>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</si>
  <si>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</si>
  <si>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</si>
  <si>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</si>
  <si>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</si>
  <si>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</si>
  <si>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</si>
  <si>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</si>
  <si>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</si>
  <si>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</si>
  <si>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</si>
  <si>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</si>
  <si>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</si>
  <si>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</si>
  <si>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</si>
  <si>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</si>
  <si>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</si>
  <si>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</si>
  <si>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</si>
  <si>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</si>
  <si>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</si>
  <si>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</si>
  <si>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</si>
  <si>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</si>
  <si>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</si>
  <si>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</si>
  <si>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</si>
  <si>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</si>
  <si>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</si>
  <si>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</si>
  <si>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</si>
  <si>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</si>
  <si>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</si>
  <si>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</si>
  <si>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</si>
  <si>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</si>
  <si>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</si>
  <si>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</si>
  <si>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</si>
  <si>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</si>
  <si>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</si>
  <si>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</si>
  <si>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</si>
  <si>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</si>
  <si>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</si>
  <si>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</si>
  <si>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</si>
  <si>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</si>
  <si>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</si>
  <si>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</si>
  <si>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</si>
  <si>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</si>
  <si>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</si>
  <si>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</si>
  <si>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</si>
  <si>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</si>
  <si>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</si>
  <si>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</si>
  <si>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</si>
  <si>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</si>
  <si>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</si>
  <si>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</si>
  <si>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</si>
  <si>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</si>
  <si>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</si>
  <si>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</si>
  <si>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</si>
  <si>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</si>
  <si>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</si>
  <si>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</si>
  <si>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</si>
  <si>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</si>
  <si>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</si>
  <si>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</si>
  <si>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</si>
  <si>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</si>
  <si>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</si>
  <si>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</si>
  <si>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</si>
  <si>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</si>
  <si>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</si>
  <si>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</si>
  <si>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</si>
  <si>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</si>
  <si>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</si>
  <si>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</si>
  <si>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</si>
  <si>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</si>
  <si>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</si>
  <si>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</si>
  <si>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</si>
  <si>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</si>
  <si>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</si>
  <si>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</si>
  <si>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</si>
  <si>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</si>
  <si>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</si>
  <si>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</si>
  <si>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</si>
  <si>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</si>
  <si>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</si>
  <si>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</si>
  <si>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</si>
  <si>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</si>
  <si>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</si>
  <si>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</si>
  <si>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</si>
  <si>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</si>
  <si>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</si>
  <si>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</si>
  <si>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</si>
  <si>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</si>
  <si>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</si>
  <si>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</si>
  <si>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</si>
  <si>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</si>
  <si>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</si>
  <si>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</si>
  <si>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</si>
  <si>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</si>
  <si>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</si>
  <si>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</si>
  <si>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</si>
  <si>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</si>
  <si>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</si>
  <si>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</si>
  <si>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</si>
  <si>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</si>
  <si>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</si>
  <si>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</si>
  <si>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</si>
  <si>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</si>
  <si>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</si>
  <si>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</si>
  <si>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</si>
  <si>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</si>
  <si>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</si>
  <si>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</si>
  <si>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</si>
  <si>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</si>
  <si>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</si>
  <si>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</si>
  <si>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</si>
  <si>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</si>
  <si>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</si>
  <si>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</si>
  <si>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</si>
  <si>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</si>
  <si>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</si>
  <si>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</si>
  <si>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</si>
  <si>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</si>
  <si>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</si>
  <si>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</si>
  <si>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</si>
  <si>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</si>
  <si>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</si>
  <si>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</si>
  <si>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</si>
  <si>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</si>
  <si>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</si>
  <si>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</si>
  <si>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</si>
  <si>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</si>
  <si>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</si>
  <si>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</si>
  <si>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</si>
  <si>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</si>
  <si>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</si>
  <si>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</si>
  <si>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</si>
  <si>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</si>
  <si>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</si>
  <si>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</si>
  <si>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</si>
  <si>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</si>
  <si>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</si>
  <si>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</si>
  <si>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</si>
  <si>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</si>
  <si>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</si>
  <si>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</si>
  <si>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</si>
  <si>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</si>
  <si>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</si>
  <si>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</si>
  <si>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</si>
  <si>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</si>
  <si>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</si>
  <si>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</si>
  <si>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</si>
  <si>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</si>
  <si>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</si>
  <si>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</si>
  <si>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</si>
  <si>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</si>
  <si>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</si>
  <si>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</si>
  <si>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</si>
  <si>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</si>
  <si>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</si>
  <si>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</si>
  <si>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</si>
  <si>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</si>
  <si>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</si>
  <si>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</si>
  <si>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</si>
  <si>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</si>
  <si>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</si>
  <si>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</si>
  <si>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</si>
  <si>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</si>
  <si>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</si>
  <si>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</si>
  <si>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</si>
  <si>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</si>
  <si>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</si>
  <si>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</si>
  <si>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</si>
  <si>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</si>
  <si>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</si>
  <si>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</si>
  <si>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</si>
  <si>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</si>
  <si>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</si>
  <si>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</si>
  <si>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</si>
  <si>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</si>
  <si>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</si>
  <si>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</si>
  <si>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</si>
  <si>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</si>
  <si>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</si>
  <si>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</si>
  <si>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</si>
  <si>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</si>
  <si>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</si>
  <si>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</si>
  <si>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</si>
  <si>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</si>
  <si>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</si>
  <si>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</si>
  <si>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</si>
  <si>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</si>
  <si>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</si>
  <si>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</si>
  <si>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</si>
  <si>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</si>
  <si>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</si>
  <si>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</si>
  <si>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</si>
  <si>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</si>
  <si>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</si>
  <si>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</si>
  <si>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</si>
  <si>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</si>
  <si>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</si>
  <si>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</si>
  <si>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</si>
  <si>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</si>
  <si>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</si>
  <si>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</si>
  <si>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</si>
  <si>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</si>
  <si>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</si>
  <si>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</si>
  <si>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</si>
  <si>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</si>
  <si>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</si>
  <si>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</si>
  <si>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</si>
  <si>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</si>
  <si>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</si>
  <si>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</si>
  <si>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</si>
  <si>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</si>
  <si>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</si>
  <si>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</si>
  <si>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</si>
  <si>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</si>
  <si>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</si>
  <si>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</si>
  <si>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</si>
  <si>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</si>
  <si>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</si>
  <si>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</si>
  <si>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</si>
  <si>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</si>
  <si>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</si>
  <si>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</si>
  <si>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</si>
  <si>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</si>
  <si>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</si>
  <si>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</si>
  <si>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</si>
  <si>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</si>
  <si>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</si>
  <si>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</si>
  <si>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</si>
  <si>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</si>
  <si>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</si>
  <si>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</si>
  <si>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</si>
  <si>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</si>
  <si>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</si>
  <si>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</si>
  <si>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</si>
  <si>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</si>
  <si>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</si>
  <si>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</si>
  <si>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</si>
  <si>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</si>
  <si>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</si>
  <si>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</si>
  <si>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</si>
  <si>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</si>
  <si>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</si>
  <si>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</si>
  <si>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</si>
  <si>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</si>
  <si>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</si>
  <si>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</si>
  <si>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</si>
  <si>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</si>
  <si>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</si>
  <si>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</si>
  <si>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</si>
  <si>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</si>
  <si>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</si>
  <si>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</si>
  <si>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</si>
  <si>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</si>
  <si>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</si>
  <si>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</si>
  <si>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</si>
  <si>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</si>
  <si>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</si>
  <si>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</si>
  <si>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</si>
  <si>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</si>
  <si>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</si>
  <si>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</si>
  <si>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</si>
  <si>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</si>
  <si>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</si>
  <si>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</si>
  <si>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</si>
  <si>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</si>
  <si>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</si>
  <si>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</si>
  <si>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</si>
  <si>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</si>
  <si>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</si>
  <si>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</si>
  <si>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</si>
  <si>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</si>
  <si>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</si>
  <si>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</si>
  <si>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</si>
  <si>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</si>
  <si>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</si>
  <si>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</si>
  <si>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</si>
  <si>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</si>
  <si>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</si>
  <si>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</si>
  <si>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</si>
  <si>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</si>
  <si>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</si>
  <si>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</si>
  <si>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</si>
  <si>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</si>
  <si>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</si>
  <si>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</si>
  <si>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</si>
  <si>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</si>
  <si>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</si>
  <si>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</si>
  <si>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</si>
  <si>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</si>
  <si>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</si>
  <si>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</si>
  <si>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</si>
  <si>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</si>
  <si>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</si>
  <si>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</si>
  <si>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</si>
  <si>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</si>
  <si>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</si>
  <si>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</si>
  <si>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</si>
  <si>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</si>
  <si>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</si>
  <si>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</si>
  <si>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</si>
  <si>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</si>
  <si>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</si>
  <si>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</si>
  <si>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</si>
  <si>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</si>
  <si>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</si>
  <si>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</si>
  <si>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</si>
  <si>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</si>
  <si>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</si>
  <si>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</si>
  <si>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</si>
  <si>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</si>
  <si>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</si>
  <si>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</si>
  <si>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</si>
  <si>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</si>
  <si>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</si>
  <si>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</si>
  <si>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</si>
  <si>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</si>
  <si>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</si>
  <si>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</si>
  <si>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</si>
  <si>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</si>
  <si>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</si>
  <si>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</si>
  <si>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</si>
  <si>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</si>
  <si>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</si>
  <si>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</si>
  <si>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</si>
  <si>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</si>
  <si>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</si>
  <si>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</si>
  <si>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</si>
  <si>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</si>
  <si>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</si>
  <si>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</si>
  <si>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</si>
  <si>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</si>
  <si>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</si>
  <si>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</si>
  <si>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</si>
  <si>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</si>
  <si>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</si>
  <si>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</si>
  <si>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</si>
  <si>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</si>
  <si>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</si>
  <si>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</si>
  <si>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</si>
  <si>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</si>
  <si>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</si>
  <si>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</si>
  <si>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</si>
  <si>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</si>
  <si>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</si>
  <si>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</si>
  <si>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</si>
  <si>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</si>
  <si>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</si>
  <si>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</si>
  <si>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</si>
  <si>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</si>
  <si>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</si>
  <si>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</si>
  <si>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</si>
  <si>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</si>
  <si>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</si>
  <si>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</si>
  <si>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</si>
  <si>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</si>
  <si>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</si>
  <si>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</si>
  <si>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</si>
  <si>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</si>
  <si>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</si>
  <si>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</si>
  <si>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</si>
  <si>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</si>
  <si>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</si>
  <si>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</si>
  <si>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</si>
  <si>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</si>
  <si>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</si>
  <si>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</si>
  <si>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</si>
  <si>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</si>
  <si>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</si>
  <si>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</si>
  <si>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</si>
  <si>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</si>
  <si>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</si>
  <si>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</si>
  <si>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</si>
  <si>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</si>
  <si>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</si>
  <si>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</si>
  <si>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</si>
  <si>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</si>
  <si>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</si>
  <si>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</si>
  <si>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</si>
  <si>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</si>
  <si>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</si>
  <si>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</si>
  <si>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</si>
  <si>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</si>
  <si>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</si>
  <si>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</si>
  <si>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</si>
  <si>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</si>
  <si>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</si>
  <si>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</si>
  <si>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</si>
  <si>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</si>
  <si>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</si>
  <si>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</si>
  <si>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</si>
  <si>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</si>
  <si>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</si>
  <si>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</si>
  <si>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</si>
  <si>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</si>
  <si>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</si>
  <si>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</si>
  <si>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</si>
  <si>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</si>
  <si>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</si>
  <si>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</si>
  <si>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</si>
  <si>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</si>
  <si>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</si>
  <si>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</si>
  <si>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</si>
  <si>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</si>
  <si>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</si>
  <si>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</si>
  <si>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</si>
  <si>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</si>
  <si>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</si>
  <si>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</si>
  <si>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</si>
  <si>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</si>
  <si>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</si>
  <si>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</si>
  <si>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</si>
  <si>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</si>
  <si>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</si>
  <si>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</si>
  <si>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</si>
  <si>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</si>
  <si>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</si>
  <si>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</si>
  <si>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</si>
  <si>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</si>
  <si>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</si>
  <si>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</si>
  <si>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</si>
  <si>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</si>
  <si>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</si>
  <si>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</si>
  <si>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</si>
  <si>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</si>
  <si>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</si>
  <si>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</si>
  <si>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</si>
  <si>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</si>
  <si>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</si>
  <si>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</si>
  <si>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</si>
  <si>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</si>
  <si>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</si>
  <si>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</si>
  <si>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</si>
  <si>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</si>
  <si>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</si>
  <si>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</si>
  <si>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</si>
  <si>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</si>
  <si>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</si>
  <si>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</si>
  <si>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</si>
  <si>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</si>
  <si>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</si>
  <si>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</si>
  <si>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</si>
  <si>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</si>
  <si>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</si>
  <si>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</si>
  <si>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</si>
  <si>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</si>
  <si>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</si>
  <si>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</si>
  <si>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</si>
  <si>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</si>
  <si>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</si>
  <si>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</si>
  <si>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</si>
  <si>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</si>
  <si>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</si>
  <si>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</si>
  <si>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</si>
  <si>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</si>
  <si>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</si>
  <si>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</si>
  <si>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</si>
  <si>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</si>
  <si>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</si>
  <si>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</si>
  <si>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</si>
  <si>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</si>
  <si>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</si>
  <si>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</si>
  <si>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</si>
  <si>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</si>
  <si>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</si>
  <si>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</si>
  <si>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</si>
  <si>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</si>
  <si>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</si>
  <si>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</si>
  <si>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</si>
  <si>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</si>
  <si>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</si>
  <si>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</si>
  <si>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</si>
  <si>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</si>
  <si>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</si>
  <si>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</si>
  <si>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</si>
  <si>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</si>
  <si>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</si>
  <si>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</si>
  <si>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</si>
  <si>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</si>
  <si>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</si>
  <si>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</si>
  <si>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</si>
  <si>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</si>
  <si>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</si>
  <si>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</si>
  <si>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</si>
  <si>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</si>
  <si>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</si>
  <si>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</si>
  <si>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</si>
  <si>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</si>
  <si>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</si>
  <si>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</si>
  <si>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</si>
  <si>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</si>
  <si>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</si>
  <si>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</si>
  <si>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</si>
  <si>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</si>
  <si>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</si>
  <si>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</si>
  <si>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</si>
  <si>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</si>
  <si>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</si>
  <si>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</si>
  <si>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</si>
  <si>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</si>
  <si>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</si>
  <si>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</si>
  <si>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</si>
  <si>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</si>
  <si>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</si>
  <si>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</si>
  <si>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</si>
  <si>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</si>
  <si>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</si>
  <si>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</si>
  <si>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</si>
  <si>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</si>
  <si>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</si>
  <si>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</si>
  <si>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</si>
  <si>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</si>
  <si>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</si>
  <si>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</si>
  <si>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</si>
  <si>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</si>
  <si>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</si>
  <si>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</si>
  <si>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</si>
  <si>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</si>
  <si>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</si>
  <si>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</si>
  <si>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</si>
  <si>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</si>
  <si>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</si>
  <si>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</si>
  <si>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</si>
  <si>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</si>
  <si>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</si>
  <si>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</si>
  <si>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</si>
  <si>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</si>
  <si>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</si>
  <si>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</si>
  <si>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</si>
  <si>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</si>
  <si>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</si>
  <si>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</si>
  <si>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</si>
  <si>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</si>
  <si>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</si>
  <si>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</si>
  <si>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</si>
  <si>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</si>
  <si>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</si>
  <si>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</si>
  <si>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</si>
  <si>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</si>
  <si>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</si>
  <si>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</si>
  <si>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</si>
  <si>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</si>
  <si>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</si>
  <si>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</si>
  <si>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</si>
  <si>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</si>
  <si>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</si>
  <si>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</si>
  <si>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</si>
  <si>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</si>
  <si>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</si>
  <si>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</si>
  <si>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</si>
  <si>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</si>
  <si>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</si>
  <si>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</si>
  <si>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</si>
  <si>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</si>
  <si>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</si>
  <si>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</si>
  <si>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</si>
  <si>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</si>
  <si>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</si>
  <si>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</si>
  <si>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</si>
  <si>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</si>
  <si>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</si>
  <si>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</si>
  <si>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</si>
  <si>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</si>
  <si>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</si>
  <si>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</si>
  <si>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</si>
  <si>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</si>
  <si>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</si>
  <si>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</si>
  <si>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</si>
  <si>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</si>
  <si>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</si>
  <si>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</si>
  <si>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</si>
  <si>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</si>
  <si>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</si>
  <si>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</si>
  <si>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</si>
  <si>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</si>
  <si>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</si>
  <si>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</si>
  <si>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</si>
  <si>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</si>
  <si>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</si>
  <si>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</si>
  <si>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</si>
  <si>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</si>
  <si>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</si>
  <si>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</si>
  <si>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</si>
  <si>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</si>
  <si>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</si>
  <si>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</si>
  <si>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</si>
  <si>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</si>
  <si>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</si>
  <si>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</si>
  <si>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</si>
  <si>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</si>
  <si>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</si>
  <si>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</si>
  <si>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</si>
  <si>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</si>
  <si>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</si>
  <si>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</si>
  <si>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</si>
  <si>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</si>
  <si>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</si>
  <si>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</si>
  <si>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</si>
  <si>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</si>
  <si>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</si>
  <si>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</si>
  <si>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</si>
  <si>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</si>
  <si>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</si>
  <si>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</si>
  <si>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</si>
  <si>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</si>
  <si>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</si>
  <si>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</si>
  <si>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</si>
  <si>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</si>
  <si>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</si>
  <si>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</si>
  <si>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</si>
  <si>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</si>
  <si>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</si>
  <si>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</si>
  <si>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</si>
  <si>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</si>
  <si>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</si>
  <si>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</si>
  <si>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</si>
  <si>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</si>
  <si>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</si>
  <si>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</si>
  <si>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</si>
  <si>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</si>
  <si>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</si>
  <si>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</si>
  <si>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</si>
  <si>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</si>
  <si>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</si>
  <si>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</si>
  <si>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</si>
  <si>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</si>
  <si>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</si>
  <si>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</si>
  <si>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</si>
  <si>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</si>
  <si>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</si>
  <si>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</si>
  <si>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</si>
  <si>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</si>
  <si>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</si>
  <si>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</si>
  <si>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</si>
  <si>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</si>
  <si>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</si>
  <si>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</si>
  <si>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</si>
  <si>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</si>
  <si>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</si>
  <si>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</si>
  <si>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</si>
  <si>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</si>
  <si>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</si>
  <si>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</si>
  <si>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</si>
  <si>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</si>
  <si>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</si>
  <si>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</si>
  <si>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</si>
  <si>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</si>
  <si>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</si>
  <si>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</si>
  <si>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</si>
  <si>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</si>
  <si>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</si>
  <si>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</si>
  <si>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</si>
  <si>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</si>
  <si>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</si>
  <si>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</si>
  <si>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</si>
  <si>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</si>
  <si>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</si>
  <si>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</si>
  <si>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</si>
  <si>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</si>
  <si>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</si>
  <si>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</si>
  <si>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</si>
  <si>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</si>
  <si>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</si>
  <si>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</si>
  <si>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</si>
  <si>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</si>
  <si>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</si>
  <si>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</si>
  <si>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</si>
  <si>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</si>
  <si>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</si>
  <si>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</si>
  <si>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</si>
  <si>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</si>
  <si>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</si>
  <si>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</si>
  <si>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</si>
  <si>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</si>
  <si>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</si>
  <si>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</si>
  <si>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</si>
  <si>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</si>
  <si>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</si>
  <si>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</si>
  <si>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</si>
  <si>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</si>
  <si>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</si>
  <si>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</si>
  <si>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</si>
  <si>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</si>
  <si>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</si>
  <si>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</si>
  <si>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</si>
  <si>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</si>
  <si>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</si>
  <si>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</si>
  <si>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</si>
  <si>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</si>
  <si>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</si>
  <si>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</si>
  <si>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</si>
  <si>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</si>
  <si>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</si>
  <si>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</si>
  <si>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</si>
  <si>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</si>
  <si>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</si>
  <si>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</si>
  <si>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</si>
  <si>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</si>
  <si>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</si>
  <si>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</si>
  <si>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</si>
  <si>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</si>
  <si>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</si>
  <si>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</si>
  <si>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</si>
  <si>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</si>
  <si>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</si>
  <si>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</si>
  <si>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</si>
  <si>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</si>
  <si>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</si>
  <si>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</si>
  <si>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</si>
  <si>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</si>
  <si>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</si>
  <si>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</si>
  <si>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</si>
  <si>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</si>
  <si>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</si>
  <si>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</si>
  <si>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</si>
  <si>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</si>
  <si>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</si>
  <si>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</si>
  <si>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</si>
  <si>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</si>
  <si>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</si>
  <si>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</si>
  <si>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</si>
  <si>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</si>
  <si>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</si>
  <si>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</si>
  <si>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</si>
  <si>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</si>
  <si>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</si>
  <si>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</si>
  <si>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</si>
  <si>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</si>
  <si>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</si>
  <si>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</si>
  <si>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</si>
  <si>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</si>
  <si>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</si>
  <si>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</si>
  <si>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</si>
  <si>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</si>
  <si>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</si>
  <si>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</si>
  <si>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</si>
  <si>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</si>
  <si>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</si>
  <si>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</si>
  <si>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</si>
  <si>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</si>
  <si>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</si>
  <si>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</si>
  <si>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</si>
  <si>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</si>
  <si>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</si>
  <si>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</si>
  <si>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</si>
  <si>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</si>
  <si>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</si>
  <si>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</si>
  <si>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</si>
  <si>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</si>
  <si>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</si>
  <si>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</si>
  <si>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</si>
  <si>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</si>
  <si>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</si>
  <si>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</si>
  <si>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</si>
  <si>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</si>
  <si>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</si>
  <si>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</si>
  <si>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</si>
  <si>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</si>
  <si>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</si>
  <si>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</si>
  <si>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</si>
  <si>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</si>
  <si>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</si>
  <si>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</si>
  <si>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</si>
  <si>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</si>
  <si>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</si>
  <si>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</si>
  <si>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</si>
  <si>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</si>
  <si>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</si>
  <si>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</si>
  <si>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</si>
  <si>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</si>
  <si>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</si>
  <si>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</si>
  <si>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</si>
  <si>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</si>
  <si>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</si>
  <si>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</si>
  <si>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</si>
  <si>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</si>
  <si>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</si>
  <si>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</si>
  <si>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</si>
  <si>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</si>
  <si>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</si>
  <si>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</si>
  <si>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</si>
  <si>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</si>
  <si>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</si>
  <si>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</si>
  <si>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</si>
  <si>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</si>
  <si>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</si>
  <si>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</si>
  <si>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</si>
  <si>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</si>
  <si>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</si>
  <si>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</si>
  <si>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</si>
  <si>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</si>
  <si>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</si>
  <si>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</si>
  <si>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</si>
  <si>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</si>
  <si>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</si>
  <si>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</si>
  <si>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</si>
  <si>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</si>
  <si>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</si>
  <si>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</si>
  <si>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</si>
  <si>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</si>
  <si>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</si>
  <si>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</si>
  <si>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</si>
  <si>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</si>
  <si>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</si>
  <si>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</si>
  <si>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</si>
  <si>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</si>
  <si>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</si>
  <si>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</si>
  <si>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</si>
  <si>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</si>
  <si>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</si>
  <si>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</si>
  <si>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</si>
  <si>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</si>
  <si>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</si>
  <si>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</si>
  <si>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</si>
  <si>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</si>
  <si>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</si>
  <si>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</si>
  <si>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</si>
  <si>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</si>
  <si>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</si>
  <si>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</si>
  <si>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</si>
  <si>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</si>
  <si>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</si>
  <si>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</si>
  <si>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</si>
  <si>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</si>
  <si>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</si>
  <si>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</si>
  <si>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</si>
  <si>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</si>
  <si>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</si>
  <si>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</si>
  <si>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</si>
  <si>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</si>
  <si>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</si>
  <si>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</si>
  <si>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</si>
  <si>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</si>
  <si>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</si>
  <si>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</si>
  <si>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</si>
  <si>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</si>
  <si>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</si>
  <si>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</si>
  <si>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</si>
  <si>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</si>
  <si>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</si>
  <si>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</si>
  <si>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</si>
  <si>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</si>
  <si>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</si>
  <si>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</si>
  <si>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</si>
  <si>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</si>
  <si>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</si>
  <si>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</si>
  <si>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</si>
  <si>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</si>
  <si>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</si>
  <si>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</si>
  <si>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</si>
  <si>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</si>
  <si>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</si>
  <si>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</si>
  <si>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</si>
  <si>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</si>
  <si>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</si>
  <si>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</si>
  <si>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</si>
  <si>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</si>
  <si>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</si>
  <si>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</si>
  <si>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</si>
  <si>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</si>
  <si>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</si>
  <si>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</si>
  <si>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</si>
  <si>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</si>
  <si>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</si>
  <si>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</si>
  <si>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</si>
  <si>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</si>
  <si>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</si>
  <si>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</si>
  <si>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</si>
  <si>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</si>
  <si>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</si>
  <si>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</si>
  <si>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</si>
  <si>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</si>
  <si>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</si>
  <si>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</si>
  <si>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</si>
  <si>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</si>
  <si>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</si>
  <si>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</si>
  <si>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</si>
  <si>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</si>
  <si>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</si>
  <si>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</si>
  <si>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</si>
  <si>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</si>
  <si>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</si>
  <si>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</si>
  <si>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</si>
  <si>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</si>
  <si>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</si>
  <si>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</si>
  <si>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</si>
  <si>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</si>
  <si>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</si>
  <si>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</si>
  <si>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</si>
  <si>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</si>
  <si>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</si>
  <si>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</si>
  <si>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</si>
  <si>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</si>
  <si>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</si>
  <si>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</si>
  <si>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</si>
  <si>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</si>
  <si>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</si>
  <si>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</si>
  <si>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</si>
  <si>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</si>
  <si>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</si>
  <si>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</si>
  <si>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</si>
  <si>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</si>
  <si>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</si>
  <si>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</si>
  <si>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</si>
  <si>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</si>
  <si>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</si>
  <si>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</si>
  <si>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</si>
  <si>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</si>
  <si>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</si>
  <si>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</si>
  <si>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</si>
  <si>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</si>
  <si>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</si>
  <si>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</si>
  <si>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</si>
  <si>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</si>
  <si>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</si>
  <si>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</si>
  <si>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</si>
  <si>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</si>
  <si>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</si>
  <si>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</si>
  <si>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</si>
  <si>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</si>
  <si>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</si>
  <si>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</si>
  <si>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</si>
  <si>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</si>
  <si>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</si>
  <si>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</si>
  <si>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</si>
  <si>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</si>
  <si>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</si>
  <si>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</si>
  <si>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</si>
  <si>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</si>
  <si>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</si>
  <si>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</si>
  <si>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</si>
  <si>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</si>
  <si>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</si>
  <si>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</si>
  <si>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</si>
  <si>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</si>
  <si>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</si>
  <si>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</si>
  <si>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</si>
  <si>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</si>
  <si>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</si>
  <si>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</si>
  <si>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</si>
  <si>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</si>
  <si>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</si>
  <si>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</si>
  <si>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</si>
  <si>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</si>
  <si>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</si>
  <si>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</si>
  <si>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</si>
  <si>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</si>
  <si>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</si>
  <si>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</si>
  <si>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</si>
  <si>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</si>
  <si>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</si>
  <si>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</si>
  <si>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</si>
  <si>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</si>
  <si>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</si>
  <si>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</si>
  <si>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</si>
  <si>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</si>
  <si>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</si>
  <si>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</si>
  <si>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</si>
  <si>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</si>
  <si>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</si>
  <si>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</si>
  <si>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</si>
  <si>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</si>
  <si>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</si>
  <si>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</si>
  <si>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</si>
  <si>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</si>
  <si>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</si>
  <si>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</si>
  <si>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</si>
  <si>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</si>
  <si>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</si>
  <si>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</si>
  <si>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</si>
  <si>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</si>
  <si>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</si>
  <si>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</si>
  <si>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</si>
  <si>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</si>
  <si>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</si>
  <si>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</si>
  <si>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</si>
  <si>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</si>
  <si>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</si>
  <si>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</si>
  <si>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</si>
  <si>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</si>
  <si>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</si>
  <si>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</si>
  <si>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</si>
  <si>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</si>
  <si>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</si>
  <si>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</si>
  <si>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</si>
  <si>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</si>
  <si>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</si>
  <si>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</si>
  <si>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</si>
  <si>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</si>
  <si>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</si>
  <si>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</si>
  <si>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</si>
  <si>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</si>
  <si>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</si>
  <si>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</si>
  <si>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</si>
  <si>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</si>
  <si>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</si>
  <si>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</si>
  <si>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</si>
  <si>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</si>
  <si>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</si>
  <si>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</si>
  <si>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</si>
  <si>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</si>
  <si>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</si>
  <si>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</si>
  <si>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</si>
  <si>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</si>
  <si>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</si>
  <si>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</si>
  <si>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</si>
  <si>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</si>
  <si>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</si>
  <si>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</si>
  <si>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</si>
  <si>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</si>
  <si>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</si>
  <si>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</si>
  <si>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</si>
  <si>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</si>
  <si>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</si>
  <si>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</si>
  <si>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</si>
  <si>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</si>
  <si>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</si>
  <si>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</si>
  <si>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</si>
  <si>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</si>
  <si>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</si>
  <si>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</si>
  <si>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</si>
  <si>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</si>
  <si>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</si>
  <si>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</si>
  <si>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</si>
  <si>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</si>
  <si>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</si>
  <si>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</si>
  <si>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</si>
  <si>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</si>
  <si>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</si>
  <si>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</si>
  <si>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</si>
  <si>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</si>
  <si>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</si>
  <si>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</si>
  <si>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</si>
  <si>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</si>
  <si>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</si>
  <si>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</si>
  <si>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</si>
  <si>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</si>
  <si>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</si>
  <si>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</si>
  <si>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</si>
  <si>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</si>
  <si>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</si>
  <si>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</si>
  <si>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</si>
  <si>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</si>
  <si>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</si>
  <si>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</si>
  <si>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</si>
  <si>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</si>
  <si>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</si>
  <si>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</si>
  <si>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</si>
  <si>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</si>
  <si>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</si>
  <si>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</si>
  <si>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</si>
  <si>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</si>
  <si>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</si>
  <si>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</si>
  <si>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</si>
  <si>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</si>
  <si>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</si>
  <si>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</si>
  <si>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</si>
  <si>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</si>
  <si>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</si>
  <si>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</si>
  <si>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</si>
  <si>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</si>
  <si>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</si>
  <si>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</si>
  <si>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</si>
  <si>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</si>
  <si>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</si>
  <si>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</si>
  <si>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</si>
  <si>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</si>
  <si>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</si>
  <si>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</si>
  <si>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</si>
  <si>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</si>
  <si>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</si>
  <si>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</si>
  <si>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</si>
  <si>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</si>
  <si>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</si>
  <si>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</si>
  <si>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</si>
  <si>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</si>
  <si>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</si>
  <si>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</si>
  <si>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</si>
  <si>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</si>
  <si>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</si>
  <si>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</si>
  <si>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</si>
  <si>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</si>
  <si>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</si>
  <si>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</si>
  <si>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</si>
  <si>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</si>
  <si>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</si>
  <si>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</si>
  <si>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</si>
  <si>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</si>
  <si>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</si>
  <si>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</si>
  <si>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</si>
  <si>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</si>
  <si>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</si>
  <si>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</si>
  <si>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</si>
  <si>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</si>
  <si>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</si>
  <si>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</si>
  <si>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</si>
  <si>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</si>
  <si>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</si>
  <si>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</si>
  <si>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</si>
  <si>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</si>
  <si>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</si>
  <si>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</si>
  <si>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</si>
  <si>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</si>
  <si>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</si>
  <si>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</si>
  <si>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</si>
  <si>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</si>
  <si>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</si>
  <si>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</si>
  <si>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</si>
  <si>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</si>
  <si>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</si>
  <si>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</si>
  <si>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</si>
  <si>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</si>
  <si>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</si>
  <si>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</si>
  <si>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</si>
  <si>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</si>
  <si>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</si>
  <si>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</si>
  <si>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</si>
  <si>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</si>
  <si>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</si>
  <si>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</si>
  <si>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</si>
  <si>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</si>
  <si>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</si>
  <si>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</si>
  <si>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</si>
  <si>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</si>
  <si>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</si>
  <si>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</si>
  <si>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</si>
  <si>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</si>
  <si>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</si>
  <si>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</si>
  <si>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</si>
  <si>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</si>
  <si>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</si>
  <si>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</si>
  <si>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</si>
  <si>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</si>
  <si>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</si>
  <si>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</si>
  <si>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</si>
  <si>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</si>
  <si>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</si>
  <si>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</si>
  <si>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</si>
  <si>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</si>
  <si>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</si>
  <si>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</si>
  <si>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</si>
  <si>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</si>
  <si>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</si>
  <si>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</si>
  <si>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</si>
  <si>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</si>
  <si>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</si>
  <si>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</si>
  <si>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</si>
  <si>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</si>
  <si>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</si>
  <si>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</si>
  <si>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</si>
  <si>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</si>
  <si>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</si>
  <si>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</si>
  <si>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</si>
  <si>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</si>
  <si>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</si>
  <si>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</si>
  <si>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</si>
  <si>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</si>
  <si>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</si>
  <si>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</si>
  <si>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</si>
  <si>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</si>
  <si>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</si>
  <si>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</si>
  <si>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</si>
  <si>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</si>
  <si>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</si>
  <si>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</si>
  <si>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</si>
  <si>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</si>
  <si>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</si>
  <si>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</si>
  <si>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</si>
  <si>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</si>
  <si>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</si>
  <si>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</si>
  <si>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</si>
  <si>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</si>
  <si>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</si>
  <si>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</si>
  <si>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</si>
  <si>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</si>
  <si>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</si>
  <si>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</si>
  <si>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</si>
  <si>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</si>
  <si>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</si>
  <si>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</si>
  <si>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</si>
  <si>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</si>
  <si>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</si>
  <si>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</si>
  <si>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</si>
  <si>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</si>
  <si>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</si>
  <si>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</si>
  <si>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</si>
  <si>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</si>
  <si>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</si>
  <si>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</si>
  <si>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</si>
  <si>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</si>
  <si>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</si>
  <si>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</si>
  <si>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</si>
  <si>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</si>
  <si>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</si>
  <si>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</si>
  <si>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</si>
  <si>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</si>
  <si>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</si>
  <si>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</si>
  <si>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</si>
  <si>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</si>
  <si>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</si>
  <si>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</si>
  <si>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</si>
  <si>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</si>
  <si>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</si>
  <si>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</si>
  <si>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</si>
  <si>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</si>
  <si>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</si>
  <si>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</si>
  <si>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</si>
  <si>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</si>
  <si>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</si>
  <si>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</si>
  <si>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</si>
  <si>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</si>
  <si>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</si>
  <si>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</si>
  <si>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</si>
  <si>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</si>
  <si>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</si>
  <si>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</si>
  <si>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</si>
  <si>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</si>
  <si>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</si>
  <si>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</si>
  <si>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</si>
  <si>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</si>
  <si>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</si>
  <si>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</si>
  <si>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</si>
  <si>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</si>
  <si>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</si>
  <si>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</si>
  <si>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</si>
  <si>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</si>
  <si>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</si>
  <si>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</si>
  <si>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</si>
  <si>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</si>
  <si>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</si>
  <si>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</si>
  <si>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</si>
  <si>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</si>
  <si>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</si>
  <si>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</si>
  <si>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</si>
  <si>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</si>
  <si>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</si>
  <si>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</si>
  <si>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</si>
  <si>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</si>
  <si>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</si>
  <si>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</si>
  <si>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</si>
  <si>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</si>
  <si>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</si>
  <si>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</si>
  <si>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</si>
  <si>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</si>
  <si>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</si>
  <si>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</si>
  <si>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</si>
  <si>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</si>
  <si>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</si>
  <si>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</si>
  <si>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</si>
  <si>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</si>
  <si>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</si>
  <si>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</si>
  <si>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</si>
  <si>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</si>
  <si>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</si>
  <si>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</si>
  <si>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</si>
  <si>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</si>
  <si>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</si>
  <si>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</si>
  <si>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</si>
  <si>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</si>
  <si>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</si>
  <si>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</si>
  <si>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</si>
  <si>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</si>
  <si>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</si>
  <si>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</si>
  <si>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</si>
  <si>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</si>
  <si>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</si>
  <si>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</si>
  <si>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</si>
  <si>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</si>
  <si>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</si>
  <si>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</si>
  <si>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</si>
  <si>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</si>
  <si>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</si>
  <si>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</si>
  <si>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</si>
  <si>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</si>
  <si>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</si>
  <si>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</si>
  <si>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</si>
  <si>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</si>
  <si>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</si>
  <si>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</si>
  <si>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</si>
  <si>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</si>
  <si>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</si>
  <si>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</si>
  <si>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</si>
  <si>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</si>
  <si>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</si>
  <si>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</si>
  <si>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</si>
  <si>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</si>
  <si>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</si>
  <si>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</si>
  <si>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</si>
  <si>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</si>
  <si>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</si>
  <si>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</si>
  <si>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</si>
  <si>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</si>
  <si>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</si>
  <si>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</si>
  <si>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</si>
  <si>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</si>
  <si>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</si>
  <si>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</si>
  <si>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</si>
  <si>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</si>
  <si>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</si>
  <si>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</si>
  <si>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</si>
  <si>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</si>
  <si>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</si>
  <si>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</si>
  <si>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</si>
  <si>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</si>
  <si>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</si>
  <si>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</si>
  <si>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</si>
  <si>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</si>
  <si>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</si>
  <si>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</si>
  <si>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</si>
  <si>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</si>
  <si>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</si>
  <si>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</si>
  <si>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</si>
  <si>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</si>
  <si>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</si>
  <si>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</si>
  <si>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</si>
  <si>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</si>
  <si>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</si>
  <si>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</si>
  <si>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</si>
  <si>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</si>
  <si>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</si>
  <si>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</si>
  <si>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</si>
  <si>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</si>
  <si>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</si>
  <si>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</si>
  <si>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</si>
  <si>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</si>
  <si>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</si>
  <si>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</si>
  <si>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</si>
  <si>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</si>
  <si>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</si>
  <si>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</si>
  <si>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</si>
  <si>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</si>
  <si>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</si>
  <si>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</si>
  <si>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</si>
  <si>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</si>
  <si>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</si>
  <si>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</si>
  <si>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</si>
  <si>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</si>
  <si>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</si>
  <si>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</si>
  <si>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</si>
  <si>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</si>
  <si>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</si>
  <si>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</si>
  <si>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</si>
  <si>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</si>
  <si>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</si>
  <si>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</si>
  <si>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</si>
  <si>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</si>
  <si>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</si>
  <si>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</si>
  <si>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</si>
  <si>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</si>
  <si>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</si>
  <si>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</si>
  <si>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</si>
  <si>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</si>
  <si>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</si>
  <si>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</si>
  <si>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</si>
  <si>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</si>
  <si>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</si>
  <si>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</si>
  <si>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</si>
  <si>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</si>
  <si>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</si>
  <si>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</si>
  <si>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</si>
  <si>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</si>
  <si>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</si>
  <si>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</si>
  <si>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</si>
  <si>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</si>
  <si>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</si>
  <si>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</si>
  <si>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</si>
  <si>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</si>
  <si>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</si>
  <si>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</si>
  <si>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</si>
  <si>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</si>
  <si>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</si>
  <si>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</si>
  <si>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</si>
  <si>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</si>
  <si>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</si>
  <si>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</si>
  <si>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</si>
  <si>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</si>
  <si>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</si>
  <si>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</si>
  <si>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</si>
  <si>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</si>
  <si>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</si>
  <si>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</si>
  <si>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</si>
  <si>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</si>
  <si>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</si>
  <si>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</si>
  <si>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</si>
  <si>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</si>
  <si>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</si>
  <si>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</si>
  <si>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</si>
  <si>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</si>
  <si>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</si>
  <si>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</si>
  <si>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</si>
  <si>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</si>
  <si>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</si>
  <si>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</si>
  <si>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</si>
  <si>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</si>
  <si>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</si>
  <si>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</si>
  <si>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</si>
  <si>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</si>
  <si>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</si>
  <si>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</si>
  <si>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</si>
  <si>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</si>
  <si>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</si>
  <si>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</si>
  <si>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</si>
  <si>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</si>
  <si>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</si>
  <si>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</si>
  <si>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</si>
  <si>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</si>
  <si>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</si>
  <si>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</si>
  <si>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</si>
  <si>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</si>
  <si>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</si>
  <si>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</si>
  <si>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</si>
  <si>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</si>
  <si>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</si>
  <si>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</si>
  <si>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</si>
  <si>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</si>
  <si>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</si>
  <si>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</si>
  <si>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</si>
  <si>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</si>
  <si>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</si>
  <si>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</si>
  <si>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</si>
  <si>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</si>
  <si>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</si>
  <si>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</si>
  <si>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</si>
  <si>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</si>
  <si>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</si>
  <si>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</si>
  <si>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</si>
  <si>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</si>
  <si>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</si>
  <si>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</si>
  <si>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</si>
  <si>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</si>
  <si>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</si>
  <si>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</si>
  <si>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</si>
  <si>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</si>
  <si>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</si>
  <si>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</si>
  <si>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</si>
  <si>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</si>
  <si>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</si>
  <si>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</si>
  <si>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</si>
  <si>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</si>
  <si>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</si>
  <si>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</si>
  <si>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</si>
  <si>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</si>
  <si>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</si>
  <si>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</si>
  <si>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</si>
  <si>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</si>
  <si>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</si>
  <si>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</si>
  <si>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</si>
  <si>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</si>
  <si>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</si>
  <si>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</si>
  <si>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</si>
  <si>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</si>
  <si>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</si>
  <si>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</si>
  <si>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</si>
  <si>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</si>
  <si>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</si>
  <si>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</si>
  <si>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</si>
  <si>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</si>
  <si>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</si>
  <si>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</si>
  <si>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</si>
  <si>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</si>
  <si>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</si>
  <si>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</si>
  <si>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</si>
  <si>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</si>
  <si>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</si>
  <si>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</si>
  <si>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</si>
  <si>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</si>
  <si>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</si>
  <si>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</si>
  <si>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</si>
  <si>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</si>
  <si>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</si>
  <si>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</si>
  <si>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</si>
  <si>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</si>
  <si>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</si>
  <si>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</si>
  <si>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</si>
  <si>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</si>
  <si>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</si>
  <si>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</si>
  <si>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</si>
  <si>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</si>
  <si>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</si>
  <si>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</si>
  <si>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</si>
  <si>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</si>
  <si>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</si>
  <si>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</si>
  <si>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</si>
  <si>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</si>
  <si>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</si>
  <si>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</si>
  <si>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</si>
  <si>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</si>
  <si>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</si>
  <si>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</si>
  <si>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</si>
  <si>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</si>
  <si>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</si>
  <si>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</si>
  <si>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</si>
  <si>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</si>
  <si>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</si>
  <si>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</si>
  <si>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</si>
  <si>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</si>
  <si>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</si>
  <si>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</si>
  <si>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</si>
  <si>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</si>
  <si>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</si>
  <si>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</si>
  <si>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</si>
  <si>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</si>
  <si>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</si>
  <si>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</si>
  <si>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</si>
  <si>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</si>
  <si>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</si>
  <si>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</si>
  <si>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</si>
  <si>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</si>
  <si>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</si>
  <si>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</si>
  <si>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</si>
  <si>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</si>
  <si>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</si>
  <si>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</si>
  <si>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</si>
  <si>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</si>
  <si>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</si>
  <si>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</si>
  <si>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</si>
  <si>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</si>
  <si>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</si>
  <si>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</si>
  <si>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</si>
  <si>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</si>
  <si>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</si>
  <si>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</si>
  <si>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</si>
  <si>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</si>
  <si>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</si>
  <si>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</si>
  <si>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</si>
  <si>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</si>
  <si>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</si>
  <si>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</si>
  <si>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</si>
  <si>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</si>
  <si>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</si>
  <si>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</si>
  <si>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</si>
  <si>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</si>
  <si>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</si>
  <si>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</si>
  <si>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</si>
  <si>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</si>
  <si>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</si>
  <si>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</si>
  <si>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</si>
  <si>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</si>
  <si>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</si>
  <si>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</si>
  <si>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</si>
  <si>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</si>
  <si>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</si>
  <si>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</si>
  <si>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</si>
  <si>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</si>
  <si>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</si>
  <si>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</si>
  <si>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</si>
  <si>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</si>
  <si>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</si>
  <si>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</si>
  <si>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</si>
  <si>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</si>
  <si>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</si>
  <si>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</si>
  <si>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</si>
  <si>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</si>
  <si>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</si>
  <si>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</si>
  <si>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</si>
  <si>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</si>
  <si>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</si>
  <si>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</si>
  <si>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</si>
  <si>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</si>
  <si>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</si>
  <si>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</si>
  <si>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</si>
  <si>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</si>
  <si>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</si>
  <si>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</si>
  <si>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</si>
  <si>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</si>
  <si>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</si>
  <si>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</si>
  <si>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</si>
  <si>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</si>
  <si>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</si>
  <si>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</si>
  <si>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</si>
  <si>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</si>
  <si>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</si>
  <si>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</si>
  <si>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</si>
  <si>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</si>
  <si>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</si>
  <si>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</si>
  <si>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</si>
  <si>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</si>
  <si>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</si>
  <si>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</si>
  <si>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</si>
  <si>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</si>
  <si>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</si>
  <si>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</si>
  <si>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</si>
  <si>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</si>
  <si>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</si>
  <si>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</si>
  <si>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</si>
  <si>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</si>
  <si>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</si>
  <si>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</si>
  <si>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</si>
  <si>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</si>
  <si>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</si>
  <si>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</si>
  <si>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</si>
  <si>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</si>
  <si>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</si>
  <si>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</si>
  <si>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</si>
  <si>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</si>
  <si>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</si>
  <si>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</si>
  <si>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</si>
  <si>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</si>
  <si>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</si>
  <si>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</si>
  <si>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</si>
  <si>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</si>
  <si>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</si>
  <si>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</si>
  <si>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</si>
  <si>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</si>
  <si>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</si>
  <si>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</si>
  <si>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</si>
  <si>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</si>
  <si>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</si>
  <si>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</si>
  <si>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</si>
  <si>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</si>
  <si>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</si>
  <si>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</si>
  <si>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</si>
  <si>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</si>
  <si>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</si>
  <si>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</si>
  <si>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</si>
  <si>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</si>
  <si>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</si>
  <si>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</si>
  <si>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</si>
  <si>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</si>
  <si>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</si>
  <si>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</si>
  <si>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</si>
  <si>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</si>
  <si>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</si>
  <si>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</si>
  <si>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</si>
  <si>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</si>
  <si>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</si>
  <si>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</si>
  <si>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</si>
  <si>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</si>
  <si>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</si>
  <si>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</si>
  <si>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</si>
  <si>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</si>
  <si>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</si>
  <si>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</si>
  <si>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</si>
  <si>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</si>
  <si>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</si>
  <si>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</si>
  <si>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</si>
  <si>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</si>
  <si>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</si>
  <si>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</si>
  <si>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</si>
  <si>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</si>
  <si>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</si>
  <si>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</si>
  <si>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</si>
  <si>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</si>
  <si>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</si>
  <si>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</si>
  <si>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</si>
  <si>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</si>
  <si>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</si>
  <si>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</si>
  <si>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</si>
  <si>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</si>
  <si>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</si>
  <si>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</si>
  <si>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</si>
  <si>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</si>
  <si>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</si>
  <si>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</si>
  <si>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</si>
  <si>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</si>
  <si>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</si>
  <si>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</si>
  <si>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</si>
  <si>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</si>
  <si>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</si>
  <si>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</si>
  <si>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</si>
  <si>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</si>
  <si>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</si>
  <si>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</si>
  <si>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</si>
  <si>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</si>
  <si>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</si>
  <si>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</si>
  <si>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</si>
  <si>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</si>
  <si>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</si>
  <si>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</si>
  <si>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</si>
  <si>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</si>
  <si>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</si>
  <si>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</si>
  <si>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</si>
  <si>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</si>
  <si>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</si>
  <si>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</si>
  <si>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</si>
  <si>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</si>
  <si>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</si>
  <si>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</si>
  <si>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</si>
  <si>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</si>
  <si>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</si>
  <si>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</si>
  <si>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</si>
  <si>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</si>
  <si>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</si>
  <si>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</si>
  <si>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</si>
  <si>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</si>
  <si>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</si>
  <si>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</si>
  <si>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</si>
  <si>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</si>
  <si>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</si>
  <si>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</si>
  <si>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</si>
  <si>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</si>
  <si>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</si>
  <si>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</si>
  <si>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</si>
  <si>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</si>
  <si>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</si>
  <si>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</si>
  <si>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</si>
  <si>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</si>
  <si>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</si>
  <si>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</si>
  <si>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</si>
  <si>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</si>
  <si>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</si>
  <si>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</si>
  <si>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</si>
  <si>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</si>
  <si>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</si>
  <si>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</si>
  <si>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</si>
  <si>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</si>
  <si>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</si>
  <si>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</si>
  <si>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</si>
  <si>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</si>
  <si>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</si>
  <si>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</si>
  <si>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</si>
  <si>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</si>
  <si>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</si>
  <si>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</si>
  <si>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</si>
  <si>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</si>
  <si>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</si>
  <si>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</si>
  <si>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</si>
  <si>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</si>
  <si>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</si>
  <si>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</si>
  <si>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</si>
  <si>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</si>
  <si>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</si>
  <si>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</si>
  <si>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</si>
  <si>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</si>
  <si>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</si>
  <si>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</si>
  <si>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</si>
  <si>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</si>
  <si>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</si>
  <si>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</si>
  <si>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</si>
  <si>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</si>
  <si>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</si>
  <si>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</si>
  <si>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</si>
  <si>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</si>
  <si>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</si>
  <si>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</si>
  <si>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</si>
  <si>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</si>
  <si>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</si>
  <si>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</si>
  <si>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</si>
  <si>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</si>
  <si>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</si>
  <si>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</si>
  <si>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</si>
  <si>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</si>
  <si>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</si>
  <si>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</si>
  <si>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</si>
  <si>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</si>
  <si>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</si>
  <si>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</si>
  <si>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</si>
  <si>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</si>
  <si>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</si>
  <si>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</si>
  <si>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</si>
  <si>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</si>
  <si>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</si>
  <si>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</si>
  <si>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</si>
  <si>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</si>
  <si>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</si>
  <si>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</si>
  <si>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</si>
  <si>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</si>
  <si>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</si>
  <si>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</si>
  <si>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</si>
  <si>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</si>
  <si>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</si>
  <si>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</si>
  <si>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</si>
  <si>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</si>
  <si>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</si>
  <si>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</si>
  <si>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</si>
  <si>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</si>
  <si>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</si>
  <si>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</si>
  <si>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</si>
  <si>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</si>
  <si>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</si>
  <si>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</si>
  <si>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</si>
  <si>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</si>
  <si>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</si>
  <si>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</si>
  <si>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</si>
  <si>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</si>
  <si>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</si>
  <si>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</si>
  <si>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</si>
  <si>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</si>
  <si>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</si>
  <si>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</si>
  <si>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</si>
  <si>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</si>
  <si>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</si>
  <si>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</si>
  <si>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</si>
  <si>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</si>
  <si>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</si>
  <si>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</si>
  <si>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</si>
  <si>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</si>
  <si>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</si>
  <si>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</si>
  <si>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</si>
  <si>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</si>
  <si>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</si>
  <si>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</si>
  <si>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</si>
  <si>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</si>
  <si>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</si>
  <si>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</si>
  <si>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</si>
  <si>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</si>
  <si>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</si>
  <si>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</si>
  <si>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</si>
  <si>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</si>
  <si>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</si>
  <si>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</si>
  <si>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</si>
  <si>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</si>
  <si>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</si>
  <si>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</si>
  <si>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</si>
  <si>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</si>
  <si>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</si>
  <si>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</si>
  <si>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</si>
  <si>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</si>
  <si>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</si>
  <si>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</si>
  <si>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</si>
  <si>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</si>
  <si>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</si>
  <si>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</si>
  <si>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</si>
  <si>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</si>
  <si>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</si>
  <si>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</si>
  <si>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</si>
  <si>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</si>
  <si>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</si>
  <si>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</si>
  <si>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</si>
  <si>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</si>
  <si>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</si>
  <si>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</si>
  <si>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</si>
  <si>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</si>
  <si>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</si>
  <si>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</si>
  <si>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</si>
  <si>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</si>
  <si>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</si>
  <si>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</si>
  <si>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</si>
  <si>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</si>
  <si>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</si>
  <si>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</si>
  <si>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</si>
  <si>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</si>
  <si>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</si>
  <si>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</si>
  <si>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</si>
  <si>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</si>
  <si>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</si>
  <si>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</si>
  <si>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</si>
  <si>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</si>
  <si>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</si>
  <si>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</si>
  <si>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</si>
  <si>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</si>
  <si>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</si>
  <si>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</si>
  <si>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</si>
  <si>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</si>
  <si>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</si>
  <si>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</si>
  <si>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</si>
  <si>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</si>
  <si>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</si>
  <si>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</si>
  <si>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</si>
  <si>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</si>
  <si>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</si>
  <si>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</si>
  <si>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</si>
  <si>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</si>
  <si>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</si>
  <si>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</si>
  <si>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</si>
  <si>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</si>
  <si>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</si>
  <si>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</si>
  <si>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</si>
  <si>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</si>
  <si>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</si>
  <si>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</si>
  <si>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</si>
  <si>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</si>
  <si>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</si>
  <si>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</si>
  <si>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</si>
  <si>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</si>
  <si>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</si>
  <si>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</si>
  <si>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</si>
  <si>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</si>
  <si>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</si>
  <si>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</si>
  <si>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</si>
  <si>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</si>
  <si>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</si>
  <si>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</si>
  <si>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</si>
  <si>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</si>
  <si>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</si>
  <si>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</si>
  <si>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</si>
  <si>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</si>
  <si>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</si>
  <si>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</si>
  <si>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</si>
  <si>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</si>
  <si>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</si>
  <si>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</si>
  <si>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</si>
  <si>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</si>
  <si>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</si>
  <si>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</si>
  <si>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</si>
  <si>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</si>
  <si>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</si>
  <si>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</si>
  <si>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</si>
  <si>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</si>
  <si>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</si>
  <si>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</si>
  <si>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</si>
  <si>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</si>
  <si>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</si>
  <si>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</si>
  <si>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</si>
  <si>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</si>
  <si>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</si>
  <si>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</si>
  <si>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</si>
  <si>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</si>
  <si>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</si>
  <si>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</si>
  <si>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</si>
  <si>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</si>
  <si>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</si>
  <si>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</si>
  <si>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</si>
  <si>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</si>
  <si>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</si>
  <si>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</si>
  <si>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</si>
  <si>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</si>
  <si>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</si>
  <si>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</si>
  <si>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</si>
  <si>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</si>
  <si>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</si>
  <si>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</si>
  <si>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</si>
  <si>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</si>
  <si>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</si>
  <si>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</si>
  <si>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</si>
  <si>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</si>
  <si>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</si>
  <si>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</si>
  <si>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</si>
  <si>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</si>
  <si>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</si>
  <si>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</si>
  <si>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</si>
  <si>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</si>
  <si>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</si>
  <si>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</si>
  <si>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</si>
  <si>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</si>
  <si>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</si>
  <si>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</si>
  <si>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</si>
  <si>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</si>
  <si>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</si>
  <si>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</si>
  <si>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</si>
  <si>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</si>
  <si>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</si>
  <si>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</si>
  <si>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</si>
  <si>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</si>
  <si>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</si>
  <si>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</si>
  <si>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</si>
  <si>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</si>
  <si>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</si>
  <si>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</si>
  <si>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</si>
  <si>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</si>
  <si>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</si>
  <si>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</si>
  <si>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</si>
  <si>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</si>
  <si>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</si>
  <si>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</si>
  <si>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</si>
  <si>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</si>
  <si>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</si>
  <si>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</si>
  <si>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</si>
  <si>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</si>
  <si>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</si>
  <si>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</si>
  <si>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</si>
  <si>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</si>
  <si>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</si>
  <si>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</si>
  <si>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</si>
  <si>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</si>
  <si>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</si>
  <si>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</si>
  <si>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</si>
  <si>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</si>
  <si>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</si>
  <si>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</si>
  <si>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</si>
  <si>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</si>
  <si>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</si>
  <si>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</si>
  <si>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</si>
  <si>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</si>
  <si>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</si>
  <si>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</si>
  <si>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</si>
  <si>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</si>
  <si>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</si>
  <si>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</si>
  <si>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</si>
  <si>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</si>
  <si>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</si>
  <si>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</si>
  <si>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</si>
  <si>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</si>
  <si>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</si>
  <si>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</si>
  <si>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</si>
  <si>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</si>
  <si>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</si>
  <si>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</si>
  <si>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</si>
  <si>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</si>
  <si>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</si>
  <si>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</si>
  <si>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</si>
  <si>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</si>
  <si>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</si>
  <si>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</si>
  <si>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</si>
  <si>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</si>
  <si>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</si>
  <si>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</si>
  <si>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</si>
  <si>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</si>
  <si>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</si>
  <si>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</si>
  <si>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</si>
  <si>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</si>
  <si>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</si>
  <si>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</si>
  <si>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</si>
  <si>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</si>
  <si>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</si>
  <si>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</si>
  <si>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</si>
  <si>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</si>
  <si>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</si>
  <si>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</si>
  <si>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</si>
  <si>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</si>
  <si>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</si>
  <si>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</si>
  <si>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</si>
  <si>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</si>
  <si>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</si>
  <si>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</si>
  <si>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</si>
  <si>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</si>
  <si>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</si>
  <si>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</si>
  <si>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</si>
  <si>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</si>
  <si>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</si>
  <si>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</si>
  <si>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</si>
  <si>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</si>
  <si>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</si>
  <si>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</si>
  <si>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</si>
  <si>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</si>
  <si>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</si>
  <si>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</si>
  <si>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</si>
  <si>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</si>
  <si>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</si>
  <si>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</si>
  <si>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</si>
  <si>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</si>
  <si>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</si>
  <si>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</si>
  <si>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</si>
  <si>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</si>
  <si>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</si>
  <si>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</si>
  <si>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</si>
  <si>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</si>
  <si>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</si>
  <si>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</si>
  <si>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</si>
  <si>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</si>
  <si>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</si>
  <si>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</si>
  <si>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</si>
  <si>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</si>
  <si>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</si>
  <si>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</si>
  <si>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</si>
  <si>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</si>
  <si>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</si>
  <si>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</si>
  <si>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</si>
  <si>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</si>
  <si>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</si>
  <si>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</si>
  <si>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</si>
  <si>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</si>
  <si>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</si>
  <si>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</si>
  <si>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</si>
  <si>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</si>
  <si>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</si>
  <si>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</si>
  <si>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</si>
  <si>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</si>
  <si>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</si>
  <si>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</si>
  <si>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</si>
  <si>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</si>
  <si>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</si>
  <si>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</si>
  <si>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</si>
  <si>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</si>
  <si>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</si>
  <si>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</si>
  <si>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</si>
  <si>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</si>
  <si>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</si>
  <si>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</si>
  <si>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</si>
  <si>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</si>
  <si>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</si>
  <si>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</si>
  <si>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</si>
  <si>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</si>
  <si>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</si>
  <si>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</si>
  <si>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</si>
  <si>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</si>
  <si>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</si>
  <si>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</si>
  <si>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</si>
  <si>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</si>
  <si>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</si>
  <si>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</si>
  <si>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</si>
  <si>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</si>
  <si>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</si>
  <si>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</si>
  <si>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</si>
  <si>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</si>
  <si>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</si>
  <si>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</si>
  <si>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</si>
  <si>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</si>
  <si>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</si>
  <si>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</si>
  <si>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</si>
  <si>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</si>
  <si>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</si>
  <si>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</si>
  <si>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</si>
  <si>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</si>
  <si>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</si>
  <si>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</si>
  <si>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</si>
  <si>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</si>
  <si>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</si>
  <si>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</si>
  <si>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</si>
  <si>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</si>
  <si>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</si>
  <si>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</si>
  <si>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</si>
  <si>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</si>
  <si>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</si>
  <si>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</si>
  <si>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</si>
  <si>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</si>
  <si>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</si>
  <si>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</si>
  <si>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</si>
  <si>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</si>
  <si>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</si>
  <si>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</si>
  <si>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</si>
  <si>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</si>
  <si>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</si>
  <si>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</si>
  <si>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</si>
  <si>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</si>
  <si>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</si>
  <si>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</si>
  <si>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</si>
  <si>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</si>
  <si>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</si>
  <si>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</si>
  <si>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</si>
  <si>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</si>
  <si>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</si>
  <si>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</si>
  <si>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</si>
  <si>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</si>
  <si>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</si>
  <si>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</si>
  <si>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</si>
  <si>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</si>
  <si>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</si>
  <si>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</si>
  <si>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</si>
  <si>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</si>
  <si>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</si>
  <si>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</si>
  <si>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</si>
  <si>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</si>
  <si>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</si>
  <si>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</si>
  <si>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</si>
  <si>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</si>
  <si>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</si>
  <si>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</si>
  <si>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</si>
  <si>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</si>
  <si>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</si>
  <si>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</si>
  <si>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</si>
  <si>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</si>
  <si>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</si>
  <si>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</si>
  <si>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</si>
  <si>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</si>
  <si>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</si>
  <si>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</si>
  <si>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</si>
  <si>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</si>
  <si>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</si>
  <si>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</si>
  <si>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</si>
  <si>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</si>
  <si>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</si>
  <si>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</si>
  <si>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</si>
  <si>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</si>
  <si>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</si>
  <si>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</si>
  <si>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</si>
  <si>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</si>
  <si>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</si>
  <si>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</si>
  <si>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</si>
  <si>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</si>
  <si>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</si>
  <si>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</si>
  <si>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</si>
  <si>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</si>
  <si>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</si>
  <si>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</si>
  <si>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</si>
  <si>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</si>
  <si>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</si>
  <si>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</si>
  <si>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</si>
  <si>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</si>
  <si>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</si>
  <si>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</si>
  <si>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</si>
  <si>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</si>
  <si>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</si>
  <si>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</si>
  <si>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</si>
  <si>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</si>
  <si>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</si>
  <si>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</si>
  <si>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</si>
  <si>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</si>
  <si>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</si>
  <si>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</si>
  <si>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</si>
  <si>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</si>
  <si>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</si>
  <si>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</si>
  <si>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</si>
  <si>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</si>
  <si>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</si>
  <si>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</si>
  <si>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</si>
  <si>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</si>
  <si>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</si>
  <si>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</si>
  <si>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</si>
  <si>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</si>
  <si>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</si>
  <si>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</si>
  <si>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</si>
  <si>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</si>
  <si>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</si>
  <si>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</si>
  <si>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</si>
  <si>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</si>
  <si>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</si>
  <si>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</si>
  <si>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</si>
  <si>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</si>
  <si>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</si>
  <si>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</si>
  <si>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</si>
  <si>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</si>
  <si>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</si>
  <si>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</si>
  <si>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</si>
  <si>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</si>
  <si>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</si>
  <si>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</si>
  <si>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</si>
  <si>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</si>
  <si>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</si>
  <si>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</si>
  <si>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</si>
  <si>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</si>
  <si>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</si>
  <si>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</si>
  <si>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</si>
  <si>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</si>
  <si>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</si>
  <si>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</si>
  <si>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</si>
  <si>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</si>
  <si>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</si>
  <si>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</si>
  <si>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</si>
  <si>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</si>
  <si>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</si>
  <si>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</si>
  <si>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</si>
  <si>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</si>
  <si>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</si>
  <si>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</si>
  <si>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</si>
  <si>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</si>
  <si>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</si>
  <si>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</si>
  <si>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</si>
  <si>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</si>
  <si>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</si>
  <si>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</si>
  <si>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</si>
  <si>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</si>
  <si>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</si>
  <si>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</si>
  <si>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</si>
  <si>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</si>
  <si>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</si>
  <si>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</si>
  <si>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</si>
  <si>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</si>
  <si>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</si>
  <si>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</si>
  <si>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</si>
  <si>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</si>
  <si>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</si>
  <si>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</si>
  <si>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</si>
  <si>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</si>
  <si>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</si>
  <si>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</si>
  <si>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</si>
  <si>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</si>
  <si>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</si>
  <si>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</si>
  <si>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</si>
  <si>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</si>
  <si>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</si>
  <si>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</si>
  <si>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</si>
  <si>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</si>
  <si>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</si>
  <si>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</si>
  <si>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</si>
  <si>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</si>
  <si>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</si>
  <si>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</si>
  <si>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</si>
  <si>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</si>
  <si>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</si>
  <si>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</si>
  <si>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</si>
  <si>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</si>
  <si>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</si>
  <si>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</si>
  <si>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</si>
  <si>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</si>
  <si>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</si>
  <si>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</si>
  <si>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</si>
  <si>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</si>
  <si>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</si>
  <si>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</si>
  <si>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</si>
  <si>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</si>
  <si>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</si>
  <si>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</si>
  <si>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</si>
  <si>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</si>
  <si>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</si>
  <si>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</si>
  <si>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</si>
  <si>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</si>
  <si>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</si>
  <si>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</si>
  <si>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</si>
  <si>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</si>
  <si>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</si>
  <si>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</si>
  <si>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</si>
  <si>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</si>
  <si>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</si>
  <si>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</si>
  <si>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</si>
  <si>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</si>
  <si>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</si>
  <si>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</si>
  <si>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</si>
  <si>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</si>
  <si>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</si>
  <si>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</si>
  <si>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</si>
  <si>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</si>
  <si>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</si>
  <si>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</si>
  <si>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</si>
  <si>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</si>
  <si>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</si>
  <si>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</si>
  <si>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</si>
  <si>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</si>
  <si>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</si>
  <si>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</si>
  <si>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</si>
  <si>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</si>
  <si>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</si>
  <si>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</si>
  <si>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</si>
  <si>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</si>
  <si>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</si>
  <si>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</si>
  <si>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</si>
  <si>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</si>
  <si>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</si>
  <si>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</si>
  <si>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</si>
  <si>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</si>
  <si>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</si>
  <si>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</si>
  <si>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</si>
  <si>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</si>
  <si>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</si>
  <si>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</si>
  <si>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</si>
  <si>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</si>
  <si>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</si>
  <si>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</si>
  <si>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</si>
  <si>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</si>
  <si>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</si>
  <si>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</si>
  <si>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</si>
  <si>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</si>
  <si>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</si>
  <si>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</si>
  <si>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</si>
  <si>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</si>
  <si>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</si>
  <si>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</si>
  <si>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</si>
  <si>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</si>
  <si>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</si>
  <si>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</si>
  <si>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</si>
  <si>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</si>
  <si>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</si>
  <si>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</si>
  <si>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</si>
  <si>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</si>
  <si>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</si>
  <si>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</si>
  <si>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</si>
  <si>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</si>
  <si>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</si>
  <si>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</si>
  <si>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</si>
  <si>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</si>
  <si>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</si>
  <si>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</si>
  <si>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</si>
  <si>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</si>
  <si>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</si>
  <si>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</si>
  <si>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</si>
  <si>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</si>
  <si>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</si>
  <si>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</si>
  <si>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</si>
  <si>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</si>
  <si>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</si>
  <si>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</si>
  <si>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</si>
  <si>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</si>
  <si>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</si>
  <si>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</si>
  <si>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</si>
  <si>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</si>
  <si>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</si>
  <si>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</si>
  <si>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</si>
  <si>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</si>
  <si>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</si>
  <si>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</si>
  <si>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</si>
  <si>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</si>
  <si>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</si>
  <si>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</si>
  <si>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</si>
  <si>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</si>
  <si>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</si>
  <si>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</si>
  <si>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</si>
  <si>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</si>
  <si>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</si>
  <si>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</si>
  <si>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</si>
  <si>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</si>
  <si>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</si>
  <si>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</si>
  <si>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</si>
  <si>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</si>
  <si>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</si>
  <si>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</si>
  <si>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</si>
  <si>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</si>
  <si>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</si>
  <si>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</si>
  <si>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</si>
  <si>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</si>
  <si>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</si>
  <si>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</si>
  <si>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</si>
  <si>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</si>
  <si>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</si>
  <si>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</si>
  <si>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</si>
  <si>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</si>
  <si>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</si>
  <si>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</si>
  <si>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</si>
  <si>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</si>
  <si>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</si>
  <si>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</si>
  <si>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</si>
  <si>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</si>
  <si>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</si>
  <si>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</si>
  <si>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</si>
  <si>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</si>
  <si>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</si>
  <si>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</si>
  <si>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</si>
  <si>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</si>
  <si>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</si>
  <si>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</si>
  <si>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</si>
  <si>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</si>
  <si>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</si>
  <si>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</si>
  <si>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</si>
  <si>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</si>
  <si>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</si>
  <si>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</si>
  <si>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</si>
  <si>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</si>
  <si>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</si>
  <si>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</si>
  <si>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</si>
  <si>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</si>
  <si>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</si>
  <si>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</si>
  <si>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</si>
  <si>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</si>
  <si>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</si>
  <si>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</si>
  <si>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</si>
  <si>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</si>
  <si>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</si>
  <si>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</si>
  <si>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</si>
  <si>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</si>
  <si>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</si>
  <si>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</si>
  <si>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</si>
  <si>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</si>
  <si>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</si>
  <si>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</si>
  <si>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</si>
  <si>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</si>
  <si>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</si>
  <si>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</si>
  <si>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</si>
  <si>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</si>
  <si>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</si>
  <si>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</si>
  <si>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</si>
  <si>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</si>
  <si>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</si>
  <si>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</si>
  <si>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</si>
  <si>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</si>
  <si>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</si>
  <si>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</si>
  <si>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</si>
  <si>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</si>
  <si>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</si>
  <si>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</si>
  <si>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</si>
  <si>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</si>
  <si>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</si>
  <si>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</si>
  <si>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</si>
  <si>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</si>
  <si>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</si>
  <si>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</si>
  <si>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</si>
  <si>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</si>
  <si>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</si>
  <si>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</si>
  <si>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</si>
  <si>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</si>
  <si>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</si>
  <si>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</si>
  <si>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</si>
  <si>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</si>
  <si>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</si>
  <si>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</si>
  <si>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</si>
  <si>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</si>
  <si>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</si>
  <si>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</si>
  <si>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</si>
  <si>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</si>
  <si>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</si>
  <si>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</si>
  <si>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</si>
  <si>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</si>
  <si>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</si>
  <si>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</si>
  <si>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</si>
  <si>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</si>
  <si>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</si>
  <si>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</si>
  <si>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</si>
  <si>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</si>
  <si>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</si>
  <si>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</si>
  <si>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</si>
  <si>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</si>
  <si>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</si>
  <si>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</si>
  <si>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</si>
  <si>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</si>
  <si>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</si>
  <si>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</si>
  <si>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</si>
  <si>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</si>
  <si>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</si>
  <si>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</si>
  <si>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</si>
  <si>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</si>
  <si>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</si>
  <si>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</si>
  <si>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</si>
  <si>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</si>
  <si>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</si>
  <si>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</si>
  <si>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</si>
  <si>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</si>
  <si>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</si>
  <si>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</si>
  <si>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</si>
  <si>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</si>
  <si>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</si>
  <si>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</si>
  <si>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</si>
  <si>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</si>
  <si>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</si>
  <si>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</si>
  <si>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</si>
  <si>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</si>
  <si>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</si>
  <si>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</si>
  <si>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</si>
  <si>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</si>
  <si>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</si>
  <si>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</si>
  <si>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</si>
  <si>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</si>
  <si>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</si>
  <si>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</si>
  <si>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</si>
  <si>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</si>
  <si>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</si>
  <si>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</si>
  <si>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</si>
  <si>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</si>
  <si>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</si>
  <si>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</si>
  <si>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</si>
  <si>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</si>
  <si>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</si>
  <si>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</si>
  <si>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</si>
  <si>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</si>
  <si>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</si>
  <si>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</si>
  <si>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</si>
  <si>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</si>
  <si>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</si>
  <si>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</si>
  <si>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</si>
  <si>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</si>
  <si>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</si>
  <si>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</si>
  <si>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</si>
  <si>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</si>
  <si>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</si>
  <si>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</si>
  <si>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</si>
  <si>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</si>
  <si>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</si>
  <si>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</si>
  <si>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</si>
  <si>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</si>
  <si>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</si>
  <si>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</si>
  <si>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</si>
  <si>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</si>
  <si>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</si>
  <si>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</si>
  <si>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</si>
  <si>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</si>
  <si>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</si>
  <si>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</si>
  <si>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</si>
  <si>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</si>
  <si>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</si>
  <si>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</si>
  <si>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</si>
  <si>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</si>
  <si>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</si>
  <si>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</si>
  <si>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</si>
  <si>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</si>
  <si>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</si>
  <si>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</si>
  <si>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</si>
  <si>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</si>
  <si>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</si>
  <si>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</si>
  <si>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</si>
  <si>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</si>
  <si>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</si>
  <si>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</si>
  <si>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</si>
  <si>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</si>
  <si>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</si>
  <si>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</si>
  <si>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</si>
  <si>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</si>
  <si>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</si>
  <si>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</si>
  <si>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</si>
  <si>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</si>
  <si>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</si>
  <si>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</si>
  <si>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</si>
  <si>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</si>
  <si>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</si>
  <si>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</si>
  <si>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</si>
  <si>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</si>
  <si>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</si>
  <si>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</si>
  <si>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</si>
  <si>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</si>
  <si>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</si>
  <si>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</si>
  <si>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</si>
  <si>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</si>
  <si>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</si>
  <si>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</si>
  <si>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</si>
  <si>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</si>
  <si>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</si>
  <si>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</si>
  <si>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</si>
  <si>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</si>
  <si>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</si>
  <si>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</si>
  <si>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</si>
  <si>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</si>
  <si>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</si>
  <si>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</si>
  <si>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</si>
  <si>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</si>
  <si>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</si>
  <si>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</si>
  <si>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</si>
  <si>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</si>
  <si>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</si>
  <si>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</si>
  <si>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</si>
  <si>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</si>
  <si>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</si>
  <si>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</si>
  <si>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</si>
  <si>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</si>
  <si>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</si>
  <si>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</si>
  <si>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</si>
  <si>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</si>
  <si>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</si>
  <si>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</si>
  <si>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</si>
  <si>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</si>
  <si>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</si>
  <si>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</si>
  <si>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</si>
  <si>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</si>
  <si>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</si>
  <si>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</si>
  <si>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</si>
  <si>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</si>
  <si>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</si>
  <si>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</si>
  <si>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</si>
  <si>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</si>
  <si>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</si>
  <si>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</si>
  <si>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</si>
  <si>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</si>
  <si>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</si>
  <si>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</si>
  <si>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</si>
  <si>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</si>
  <si>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</si>
  <si>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</si>
  <si>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</si>
  <si>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</si>
  <si>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</si>
  <si>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</si>
  <si>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</si>
  <si>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</si>
  <si>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</si>
  <si>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</si>
  <si>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</si>
  <si>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</si>
  <si>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</si>
  <si>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</si>
  <si>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</si>
  <si>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</si>
  <si>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</si>
  <si>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</si>
  <si>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</si>
  <si>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</si>
  <si>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</si>
  <si>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</si>
  <si>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</si>
  <si>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</si>
  <si>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</si>
  <si>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</si>
  <si>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</si>
  <si>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</si>
  <si>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</si>
  <si>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</si>
  <si>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</si>
  <si>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</si>
  <si>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</si>
  <si>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</si>
  <si>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</si>
  <si>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</si>
  <si>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</si>
  <si>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</si>
  <si>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</si>
  <si>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</si>
  <si>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</si>
  <si>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</si>
  <si>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</si>
  <si>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</si>
  <si>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</si>
  <si>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</si>
  <si>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</si>
  <si>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</si>
  <si>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</si>
  <si>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</si>
  <si>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</si>
  <si>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</si>
  <si>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</si>
  <si>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</si>
  <si>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</si>
  <si>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</si>
  <si>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</si>
  <si>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</si>
  <si>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</si>
  <si>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</si>
  <si>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</si>
  <si>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</si>
  <si>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</si>
  <si>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</si>
  <si>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</si>
  <si>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</si>
  <si>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</si>
  <si>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</si>
  <si>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</si>
  <si>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</si>
  <si>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</si>
  <si>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</si>
  <si>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</si>
  <si>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</si>
  <si>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</si>
  <si>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</si>
  <si>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</si>
  <si>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</si>
  <si>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</si>
  <si>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</si>
  <si>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</si>
  <si>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</si>
  <si>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</si>
  <si>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</si>
  <si>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</si>
  <si>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</si>
  <si>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</si>
  <si>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</si>
  <si>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</si>
  <si>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</si>
  <si>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</si>
  <si>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</si>
  <si>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</si>
  <si>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</si>
  <si>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</si>
  <si>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</si>
  <si>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</si>
  <si>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</si>
  <si>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</si>
  <si>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</si>
  <si>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</si>
  <si>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</si>
  <si>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</si>
  <si>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</si>
  <si>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</si>
  <si>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</si>
  <si>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</si>
  <si>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</si>
  <si>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</si>
  <si>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</si>
  <si>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</si>
  <si>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</si>
  <si>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</si>
  <si>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</si>
  <si>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</si>
  <si>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</si>
  <si>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</si>
  <si>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</si>
  <si>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</si>
  <si>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</si>
  <si>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</si>
  <si>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</si>
  <si>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</si>
  <si>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</si>
  <si>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</si>
  <si>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</si>
  <si>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</si>
  <si>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</si>
  <si>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</si>
  <si>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</si>
  <si>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</si>
  <si>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</si>
  <si>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</si>
  <si>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</si>
  <si>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</si>
  <si>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</si>
  <si>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</si>
  <si>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</si>
  <si>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</si>
  <si>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</si>
  <si>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</si>
  <si>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</si>
  <si>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</si>
  <si>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</si>
  <si>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</si>
  <si>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</si>
  <si>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</si>
  <si>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</si>
  <si>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</si>
  <si>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</si>
  <si>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</si>
  <si>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</si>
  <si>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</si>
  <si>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</si>
  <si>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</si>
  <si>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</si>
  <si>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</si>
  <si>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</si>
  <si>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</si>
  <si>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</si>
  <si>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</si>
  <si>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</si>
  <si>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</si>
  <si>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</si>
  <si>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</si>
  <si>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</si>
  <si>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</si>
  <si>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</si>
  <si>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</si>
  <si>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</si>
  <si>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</si>
  <si>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</si>
  <si>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</si>
  <si>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</si>
  <si>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</si>
  <si>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</si>
  <si>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</si>
  <si>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</si>
  <si>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</si>
  <si>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</si>
  <si>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</si>
  <si>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</si>
  <si>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</si>
  <si>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</si>
  <si>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</si>
  <si>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</si>
  <si>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</si>
  <si>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</si>
  <si>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</si>
  <si>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</si>
  <si>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</si>
  <si>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</si>
  <si>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</si>
  <si>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</si>
  <si>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</si>
  <si>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</si>
  <si>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</si>
  <si>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</si>
  <si>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</si>
  <si>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</si>
  <si>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</si>
  <si>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</si>
  <si>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</si>
  <si>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</si>
  <si>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</si>
  <si>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</si>
  <si>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</si>
  <si>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</si>
  <si>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</si>
  <si>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</si>
  <si>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</si>
  <si>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</si>
  <si>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</si>
  <si>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</si>
  <si>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</si>
  <si>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</si>
  <si>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</si>
  <si>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</si>
  <si>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</si>
  <si>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</si>
  <si>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</si>
  <si>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</si>
  <si>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</si>
  <si>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</si>
  <si>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</si>
  <si>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</si>
  <si>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</si>
  <si>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</si>
  <si>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</si>
  <si>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</si>
  <si>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</si>
  <si>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</si>
  <si>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</si>
  <si>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</si>
  <si>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</si>
  <si>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</si>
  <si>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</si>
  <si>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</si>
  <si>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</si>
  <si>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</si>
  <si>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</si>
  <si>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</si>
  <si>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</si>
  <si>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</si>
  <si>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</si>
  <si>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</si>
  <si>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</si>
  <si>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</si>
  <si>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</si>
  <si>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</si>
  <si>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</si>
  <si>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</si>
  <si>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</si>
  <si>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</si>
  <si>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</si>
  <si>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</si>
  <si>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</si>
  <si>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</si>
  <si>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</si>
  <si>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</si>
  <si>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</si>
  <si>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</si>
  <si>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</si>
  <si>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</si>
  <si>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</si>
  <si>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</si>
  <si>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</si>
  <si>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</si>
  <si>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</si>
  <si>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</si>
  <si>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</si>
  <si>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</si>
  <si>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</si>
  <si>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</si>
  <si>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</si>
  <si>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</si>
  <si>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</si>
  <si>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</si>
  <si>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</si>
  <si>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</si>
  <si>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</si>
  <si>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</si>
  <si>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</si>
  <si>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</si>
  <si>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</si>
  <si>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</si>
  <si>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</si>
  <si>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</si>
  <si>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</si>
  <si>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</si>
  <si>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</si>
  <si>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</si>
  <si>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</si>
  <si>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</si>
  <si>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</si>
  <si>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</si>
  <si>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</si>
  <si>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</si>
  <si>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</si>
  <si>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</si>
  <si>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</si>
  <si>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</si>
  <si>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</si>
  <si>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</si>
  <si>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</si>
  <si>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</si>
  <si>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</si>
  <si>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</si>
  <si>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</si>
  <si>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</si>
  <si>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</si>
  <si>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</si>
  <si>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</si>
  <si>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</si>
  <si>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</si>
  <si>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</si>
  <si>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</si>
  <si>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</si>
  <si>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</si>
  <si>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</si>
  <si>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</si>
  <si>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</si>
  <si>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</si>
  <si>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</si>
  <si>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</si>
  <si>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</si>
  <si>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</si>
  <si>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</si>
  <si>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</si>
  <si>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</si>
  <si>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</si>
  <si>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</si>
  <si>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</si>
  <si>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</si>
  <si>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</si>
  <si>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</si>
  <si>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</si>
  <si>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</si>
  <si>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</si>
  <si>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</si>
  <si>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</si>
  <si>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</si>
  <si>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</si>
  <si>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</si>
  <si>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</si>
  <si>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</si>
  <si>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</si>
  <si>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</si>
  <si>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</si>
  <si>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</si>
  <si>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</si>
  <si>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</si>
  <si>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</si>
  <si>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</si>
  <si>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</si>
  <si>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</si>
  <si>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</si>
  <si>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</si>
  <si>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</si>
  <si>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</si>
  <si>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</si>
  <si>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</si>
  <si>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</si>
  <si>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</si>
  <si>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</si>
  <si>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</si>
  <si>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</si>
  <si>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</si>
  <si>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</si>
  <si>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</si>
  <si>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</si>
  <si>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</si>
  <si>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</si>
  <si>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</si>
  <si>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</si>
  <si>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</si>
  <si>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</si>
  <si>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</si>
  <si>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</si>
  <si>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</si>
  <si>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</si>
  <si>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</si>
  <si>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</si>
  <si>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</si>
  <si>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</si>
  <si>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</si>
  <si>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</si>
  <si>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</si>
  <si>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</si>
  <si>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</si>
  <si>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</si>
  <si>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</si>
  <si>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</si>
  <si>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</si>
  <si>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</si>
  <si>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</si>
  <si>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</si>
  <si>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</si>
  <si>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</si>
  <si>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</si>
  <si>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</si>
  <si>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</si>
  <si>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</si>
  <si>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</si>
  <si>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</si>
  <si>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</si>
  <si>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</si>
  <si>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</si>
  <si>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</si>
  <si>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</si>
  <si>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</si>
  <si>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</si>
  <si>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</si>
  <si>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</si>
  <si>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</si>
  <si>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</si>
  <si>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</si>
  <si>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</si>
  <si>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</si>
  <si>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</si>
  <si>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</si>
  <si>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</si>
  <si>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</si>
  <si>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</si>
  <si>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</si>
  <si>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</si>
  <si>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</si>
  <si>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</si>
  <si>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</si>
  <si>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</si>
  <si>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</si>
  <si>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</si>
  <si>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</si>
  <si>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</si>
  <si>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</si>
  <si>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</si>
  <si>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</si>
  <si>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</si>
  <si>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</si>
  <si>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</si>
  <si>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</si>
  <si>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</si>
  <si>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</si>
  <si>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</si>
  <si>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</si>
  <si>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</si>
  <si>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</si>
  <si>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</si>
  <si>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</si>
  <si>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</si>
  <si>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</si>
  <si>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</si>
  <si>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</si>
  <si>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</si>
  <si>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</si>
  <si>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</si>
  <si>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</si>
  <si>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</si>
  <si>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</si>
  <si>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</si>
  <si>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</si>
  <si>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</si>
  <si>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</si>
  <si>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</si>
  <si>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</si>
  <si>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</si>
  <si>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</si>
  <si>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</si>
  <si>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</si>
  <si>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</si>
  <si>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</si>
  <si>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</si>
  <si>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</si>
  <si>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</si>
  <si>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</si>
  <si>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</si>
  <si>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</si>
  <si>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</si>
  <si>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</si>
  <si>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</si>
  <si>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</si>
  <si>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</si>
  <si>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</si>
  <si>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</si>
  <si>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</si>
  <si>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</si>
  <si>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</si>
  <si>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</si>
  <si>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</si>
  <si>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</si>
  <si>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</si>
  <si>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</si>
  <si>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</si>
  <si>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</si>
  <si>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</si>
  <si>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</si>
  <si>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</si>
  <si>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</si>
  <si>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</si>
  <si>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</si>
  <si>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</si>
  <si>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</si>
  <si>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</si>
  <si>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</si>
  <si>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</si>
  <si>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</si>
  <si>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</si>
  <si>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</si>
  <si>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</si>
  <si>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</si>
  <si>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</si>
  <si>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</si>
  <si>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</si>
  <si>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</si>
  <si>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</si>
  <si>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</si>
  <si>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</si>
  <si>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</si>
  <si>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</si>
  <si>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</si>
  <si>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</si>
  <si>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</si>
  <si>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</si>
  <si>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</si>
  <si>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</si>
  <si>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</si>
  <si>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</si>
  <si>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</si>
  <si>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</si>
  <si>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</si>
  <si>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</si>
  <si>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</si>
  <si>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</si>
  <si>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</si>
  <si>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</si>
  <si>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</si>
  <si>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</si>
  <si>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</si>
  <si>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</si>
  <si>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</si>
  <si>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</si>
  <si>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</si>
  <si>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</si>
  <si>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</si>
  <si>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</si>
  <si>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</si>
  <si>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</si>
  <si>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</si>
  <si>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</si>
  <si>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</si>
  <si>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</si>
  <si>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</si>
  <si>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</si>
  <si>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</si>
  <si>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</si>
  <si>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</si>
  <si>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</si>
  <si>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</si>
  <si>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</si>
  <si>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</si>
  <si>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</si>
  <si>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</si>
  <si>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</si>
  <si>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</si>
  <si>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</si>
  <si>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</si>
  <si>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</si>
  <si>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</si>
  <si>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</si>
  <si>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</si>
  <si>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</si>
  <si>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</si>
  <si>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</si>
  <si>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</si>
  <si>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</si>
  <si>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</si>
  <si>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</si>
  <si>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</si>
  <si>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</si>
  <si>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</si>
  <si>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</si>
  <si>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</si>
  <si>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</si>
  <si>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</si>
  <si>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</si>
  <si>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</si>
  <si>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</si>
  <si>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</si>
  <si>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</si>
  <si>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</si>
  <si>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</si>
  <si>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</si>
  <si>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</si>
  <si>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</si>
  <si>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</si>
  <si>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</si>
  <si>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</si>
  <si>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</si>
  <si>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</si>
  <si>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</si>
  <si>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</si>
  <si>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</si>
  <si>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</si>
  <si>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</si>
  <si>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</si>
  <si>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</si>
  <si>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</si>
  <si>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</si>
  <si>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</si>
  <si>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</si>
  <si>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</si>
  <si>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</si>
  <si>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</si>
  <si>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</si>
  <si>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</si>
  <si>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</si>
  <si>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</si>
  <si>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</si>
  <si>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</si>
  <si>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</si>
  <si>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</si>
  <si>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</si>
  <si>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</si>
  <si>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</si>
  <si>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</si>
  <si>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</si>
  <si>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</si>
  <si>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</si>
  <si>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</si>
  <si>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</si>
  <si>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</si>
  <si>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</si>
  <si>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</si>
  <si>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</si>
  <si>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</si>
  <si>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</si>
  <si>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</si>
  <si>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</si>
  <si>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</si>
  <si>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</si>
  <si>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</si>
  <si>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</si>
  <si>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</si>
  <si>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</si>
  <si>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</si>
  <si>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</si>
  <si>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</si>
  <si>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</si>
  <si>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</si>
  <si>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</si>
  <si>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</si>
  <si>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</si>
  <si>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</si>
  <si>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</si>
  <si>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</si>
  <si>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</si>
  <si>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</si>
  <si>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</si>
  <si>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</si>
  <si>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</si>
  <si>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</si>
  <si>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</si>
  <si>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</si>
  <si>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</si>
  <si>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</si>
  <si>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</si>
  <si>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</si>
  <si>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</si>
  <si>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</si>
  <si>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</si>
  <si>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</si>
  <si>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</si>
  <si>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</si>
  <si>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</si>
  <si>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</si>
  <si>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</si>
  <si>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</si>
  <si>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</si>
  <si>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</si>
  <si>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</si>
  <si>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</si>
  <si>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</si>
  <si>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</si>
  <si>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</si>
  <si>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</si>
  <si>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</si>
  <si>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</si>
  <si>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</si>
  <si>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</si>
  <si>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</si>
  <si>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</si>
  <si>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</si>
  <si>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</si>
  <si>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</si>
  <si>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</si>
  <si>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</si>
  <si>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</si>
  <si>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</si>
  <si>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</si>
  <si>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</si>
  <si>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</si>
  <si>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</si>
  <si>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</si>
  <si>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</si>
  <si>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</si>
  <si>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</si>
  <si>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</si>
  <si>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</si>
  <si>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</si>
  <si>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</si>
  <si>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</si>
  <si>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</si>
  <si>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</si>
  <si>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</si>
  <si>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</si>
  <si>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</si>
  <si>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</si>
  <si>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</si>
  <si>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</si>
  <si>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</si>
  <si>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</si>
  <si>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</si>
  <si>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</si>
  <si>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</si>
  <si>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</si>
  <si>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</si>
  <si>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</si>
  <si>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</si>
  <si>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</si>
  <si>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</si>
  <si>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</si>
  <si>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</si>
  <si>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</si>
  <si>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</si>
  <si>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</si>
  <si>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</si>
  <si>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</si>
  <si>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</si>
  <si>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</si>
  <si>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</si>
  <si>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</si>
  <si>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</si>
  <si>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</si>
  <si>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</si>
  <si>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</si>
  <si>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</si>
  <si>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</si>
  <si>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</si>
  <si>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</si>
  <si>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</si>
  <si>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</si>
  <si>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</si>
  <si>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</si>
  <si>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</si>
  <si>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</si>
  <si>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</si>
  <si>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</si>
  <si>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</si>
  <si>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</si>
  <si>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</si>
  <si>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</si>
  <si>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</si>
  <si>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</si>
  <si>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</si>
  <si>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</si>
  <si>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</si>
  <si>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</si>
  <si>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</si>
  <si>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</si>
  <si>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</si>
  <si>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</si>
  <si>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</si>
  <si>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</si>
  <si>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</si>
  <si>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</si>
  <si>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</si>
  <si>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</si>
  <si>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</si>
  <si>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</si>
  <si>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</si>
  <si>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</si>
  <si>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</si>
  <si>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</si>
  <si>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</si>
  <si>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</si>
  <si>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</si>
  <si>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</si>
  <si>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</si>
  <si>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</si>
  <si>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</si>
  <si>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</si>
  <si>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</si>
  <si>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</si>
  <si>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</si>
  <si>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</si>
  <si>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</si>
  <si>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</si>
  <si>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</si>
  <si>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</si>
  <si>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</si>
  <si>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</si>
  <si>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</si>
  <si>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</si>
  <si>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</si>
  <si>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</si>
  <si>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</si>
  <si>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</si>
  <si>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</si>
  <si>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</si>
  <si>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</si>
  <si>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</si>
  <si>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</si>
  <si>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</si>
  <si>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</si>
  <si>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</si>
  <si>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</si>
  <si>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</si>
  <si>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</si>
  <si>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</si>
  <si>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</si>
  <si>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</si>
  <si>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</si>
  <si>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</si>
  <si>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</si>
  <si>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</si>
  <si>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</si>
  <si>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</si>
  <si>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</si>
  <si>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</si>
  <si>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</si>
  <si>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</si>
  <si>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</si>
  <si>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</si>
  <si>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</si>
  <si>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</si>
  <si>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</si>
  <si>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</si>
  <si>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</si>
  <si>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</si>
  <si>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</si>
  <si>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</si>
  <si>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</si>
  <si>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</si>
  <si>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</si>
  <si>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</si>
  <si>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</si>
  <si>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</si>
  <si>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</si>
  <si>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</si>
  <si>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</si>
  <si>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</si>
  <si>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</si>
  <si>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</si>
  <si>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</si>
  <si>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</si>
  <si>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</si>
  <si>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</si>
  <si>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</si>
  <si>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</si>
  <si>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</si>
  <si>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</si>
  <si>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</si>
  <si>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</si>
  <si>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</si>
  <si>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</si>
  <si>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</si>
  <si>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</si>
  <si>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</si>
  <si>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</si>
  <si>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</si>
  <si>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</si>
  <si>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</si>
  <si>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</si>
  <si>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</si>
  <si>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</si>
  <si>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</si>
  <si>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</si>
  <si>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</si>
  <si>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</si>
  <si>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</si>
  <si>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</si>
  <si>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</si>
  <si>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</si>
  <si>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</si>
  <si>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</si>
  <si>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</si>
  <si>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</si>
  <si>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</si>
  <si>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</si>
  <si>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</si>
  <si>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</si>
  <si>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</si>
  <si>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</si>
  <si>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</si>
  <si>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</si>
  <si>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</si>
  <si>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</si>
  <si>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</si>
  <si>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</si>
  <si>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</si>
  <si>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</si>
  <si>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</si>
  <si>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</si>
  <si>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</si>
  <si>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</si>
  <si>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</si>
  <si>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</si>
  <si>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</si>
  <si>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</si>
  <si>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</si>
  <si>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</si>
  <si>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</si>
  <si>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</si>
  <si>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</si>
  <si>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</si>
  <si>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</si>
  <si>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</si>
  <si>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</si>
  <si>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</si>
  <si>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</si>
  <si>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</si>
  <si>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</si>
  <si>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</si>
  <si>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</si>
  <si>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</si>
  <si>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</si>
  <si>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</si>
  <si>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</si>
  <si>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</si>
  <si>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</si>
  <si>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</si>
  <si>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</si>
  <si>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</si>
  <si>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</si>
  <si>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</si>
  <si>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</si>
  <si>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</si>
  <si>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</si>
  <si>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</si>
  <si>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</si>
  <si>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</si>
  <si>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</si>
  <si>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</si>
  <si>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</si>
  <si>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</si>
  <si>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</si>
  <si>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</si>
  <si>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</si>
  <si>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</si>
  <si>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</si>
  <si>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</si>
  <si>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</si>
  <si>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</si>
  <si>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</si>
  <si>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</si>
  <si>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</si>
  <si>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</si>
  <si>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</si>
  <si>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</si>
  <si>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</si>
  <si>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</si>
  <si>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</si>
  <si>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</si>
  <si>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</si>
  <si>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</si>
  <si>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</si>
  <si>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</si>
  <si>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</si>
  <si>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</si>
  <si>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</si>
  <si>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</si>
  <si>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</si>
  <si>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</si>
  <si>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</si>
  <si>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</si>
  <si>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</si>
  <si>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</si>
  <si>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</si>
  <si>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</si>
  <si>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</si>
  <si>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</si>
  <si>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</si>
  <si>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</si>
  <si>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</si>
  <si>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</si>
  <si>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</si>
  <si>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</si>
  <si>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</si>
  <si>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</si>
  <si>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</si>
  <si>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</si>
  <si>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</si>
  <si>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</si>
  <si>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</si>
  <si>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</si>
  <si>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</si>
  <si>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</si>
  <si>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</si>
  <si>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</si>
  <si>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</si>
  <si>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</si>
  <si>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</si>
  <si>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</si>
  <si>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</si>
  <si>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</si>
  <si>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</si>
  <si>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</si>
  <si>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</si>
  <si>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</si>
  <si>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</si>
  <si>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</si>
  <si>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</si>
  <si>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</si>
  <si>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</si>
  <si>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</si>
  <si>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</si>
  <si>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</si>
  <si>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</si>
  <si>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</si>
  <si>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</si>
  <si>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</si>
  <si>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</si>
  <si>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</si>
  <si>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</si>
  <si>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</si>
  <si>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</si>
  <si>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</si>
  <si>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</si>
  <si>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</si>
  <si>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</si>
  <si>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</si>
  <si>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</si>
  <si>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</si>
  <si>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</si>
  <si>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</si>
  <si>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</si>
  <si>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</si>
  <si>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</si>
  <si>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</si>
  <si>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</si>
  <si>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</si>
  <si>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</si>
  <si>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</si>
  <si>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</si>
  <si>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</si>
  <si>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</si>
  <si>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</si>
  <si>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</si>
  <si>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</si>
  <si>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</si>
  <si>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</si>
  <si>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</si>
  <si>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</si>
  <si>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</si>
  <si>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</si>
  <si>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</si>
  <si>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</si>
  <si>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</si>
  <si>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</si>
  <si>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</si>
  <si>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</si>
  <si>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</si>
  <si>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</si>
  <si>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</si>
  <si>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</si>
  <si>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</si>
  <si>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</si>
  <si>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</si>
  <si>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</si>
  <si>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</si>
  <si>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</si>
  <si>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</si>
  <si>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</si>
  <si>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</si>
  <si>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</si>
  <si>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</si>
  <si>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</si>
  <si>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</si>
  <si>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</si>
  <si>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</si>
  <si>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</si>
  <si>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</si>
  <si>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</si>
  <si>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</si>
  <si>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</si>
  <si>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</si>
  <si>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</si>
  <si>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</si>
  <si>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</si>
  <si>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</si>
  <si>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</si>
  <si>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</si>
  <si>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</si>
  <si>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</si>
  <si>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</si>
  <si>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</si>
  <si>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</si>
  <si>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</si>
  <si>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</si>
  <si>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</si>
  <si>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</si>
  <si>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</si>
  <si>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</si>
  <si>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</si>
  <si>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</si>
  <si>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</si>
  <si>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</si>
  <si>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</si>
  <si>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</si>
  <si>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</si>
  <si>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</si>
  <si>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</si>
  <si>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</si>
  <si>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</si>
  <si>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</si>
  <si>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</si>
  <si>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</si>
  <si>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</si>
  <si>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</si>
  <si>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</si>
  <si>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</si>
  <si>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</si>
  <si>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</si>
  <si>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</si>
  <si>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</si>
  <si>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</si>
  <si>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</si>
  <si>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</si>
  <si>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</si>
  <si>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</si>
  <si>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</si>
  <si>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</si>
  <si>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</si>
  <si>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</si>
  <si>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</si>
  <si>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</si>
  <si>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</si>
  <si>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</si>
  <si>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</si>
  <si>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</si>
  <si>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</si>
  <si>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</si>
  <si>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</si>
  <si>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</si>
  <si>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</si>
  <si>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</si>
  <si>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</si>
  <si>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</si>
  <si>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</si>
  <si>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</si>
  <si>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</si>
  <si>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</si>
  <si>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</si>
  <si>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</si>
  <si>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</si>
  <si>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</si>
  <si>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</si>
  <si>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</si>
  <si>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</si>
  <si>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</si>
  <si>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</si>
  <si>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</si>
  <si>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</si>
  <si>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</si>
  <si>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</si>
  <si>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</si>
  <si>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</si>
  <si>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</si>
  <si>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</si>
  <si>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</si>
  <si>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</si>
  <si>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</si>
  <si>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</si>
  <si>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</si>
  <si>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</si>
  <si>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</si>
  <si>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</si>
  <si>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</si>
  <si>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</si>
  <si>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</si>
  <si>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</si>
  <si>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</si>
  <si>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</si>
  <si>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</si>
  <si>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</si>
  <si>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</si>
  <si>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</si>
  <si>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</si>
  <si>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</si>
  <si>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</si>
  <si>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</si>
  <si>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</si>
  <si>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</si>
  <si>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</si>
  <si>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</si>
  <si>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</si>
  <si>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</si>
  <si>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</si>
  <si>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</si>
  <si>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</si>
  <si>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</si>
  <si>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</si>
  <si>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</si>
  <si>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</si>
  <si>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</si>
  <si>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</si>
  <si>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</si>
  <si>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</si>
  <si>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</si>
  <si>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</si>
  <si>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</si>
  <si>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</si>
  <si>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</si>
  <si>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</si>
  <si>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</si>
  <si>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</si>
  <si>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</si>
  <si>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</si>
  <si>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</si>
  <si>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</si>
  <si>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</si>
  <si>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</si>
  <si>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</si>
  <si>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</si>
  <si>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</si>
  <si>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</si>
  <si>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</si>
  <si>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</si>
  <si>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</si>
  <si>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</si>
  <si>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</si>
  <si>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</si>
  <si>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</si>
  <si>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</si>
  <si>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</si>
  <si>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</si>
  <si>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</si>
  <si>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</si>
  <si>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</si>
  <si>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</si>
  <si>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</si>
  <si>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</si>
  <si>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</si>
  <si>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</si>
  <si>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</si>
  <si>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</si>
  <si>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</si>
  <si>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</si>
  <si>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</si>
  <si>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</si>
  <si>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</si>
  <si>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</si>
  <si>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</si>
  <si>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</si>
  <si>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</si>
  <si>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</si>
  <si>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</si>
  <si>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</si>
  <si>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</si>
  <si>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</si>
  <si>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</si>
  <si>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</si>
  <si>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</si>
  <si>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</si>
  <si>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</si>
  <si>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</si>
  <si>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</si>
  <si>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</si>
  <si>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</si>
  <si>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</si>
  <si>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</si>
  <si>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</si>
  <si>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</si>
  <si>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</si>
  <si>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</si>
  <si>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</si>
  <si>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</si>
  <si>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</si>
  <si>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</si>
  <si>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</si>
  <si>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</si>
  <si>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</si>
  <si>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</si>
  <si>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</si>
  <si>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</si>
  <si>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</si>
  <si>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</si>
  <si>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</si>
  <si>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</si>
  <si>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</si>
  <si>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</si>
  <si>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</si>
  <si>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</si>
  <si>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</si>
  <si>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</si>
  <si>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</si>
  <si>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</si>
  <si>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</si>
  <si>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</si>
  <si>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</si>
  <si>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</si>
  <si>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</si>
  <si>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</si>
  <si>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</si>
  <si>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</si>
  <si>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</si>
  <si>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</si>
  <si>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</si>
  <si>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</si>
  <si>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</si>
  <si>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</si>
  <si>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</si>
  <si>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</si>
  <si>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</si>
  <si>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</si>
  <si>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</si>
  <si>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</si>
  <si>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</si>
  <si>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</si>
  <si>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</si>
  <si>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</si>
  <si>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</si>
  <si>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</si>
  <si>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</si>
  <si>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</si>
  <si>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</si>
  <si>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</si>
  <si>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</si>
  <si>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</si>
  <si>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</si>
  <si>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</si>
  <si>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</si>
  <si>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</si>
  <si>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</si>
  <si>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</si>
  <si>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</si>
  <si>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</si>
  <si>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</si>
  <si>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</si>
  <si>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</si>
  <si>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</si>
  <si>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</si>
  <si>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</si>
  <si>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</si>
  <si>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</si>
  <si>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</si>
  <si>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</si>
  <si>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</si>
  <si>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</si>
  <si>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</si>
  <si>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</si>
  <si>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</si>
  <si>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</si>
  <si>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</si>
  <si>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</si>
  <si>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</si>
  <si>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</si>
  <si>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</si>
  <si>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</si>
  <si>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</si>
  <si>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</si>
  <si>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</si>
  <si>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</si>
  <si>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</si>
  <si>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</si>
  <si>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</si>
  <si>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</si>
  <si>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</si>
  <si>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</si>
  <si>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</si>
  <si>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</si>
  <si>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</si>
  <si>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</si>
  <si>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</si>
  <si>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</si>
  <si>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</si>
  <si>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</si>
  <si>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</si>
  <si>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</si>
  <si>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</si>
  <si>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</si>
  <si>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</si>
  <si>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</si>
  <si>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</si>
  <si>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</si>
  <si>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</si>
  <si>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</si>
  <si>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</si>
  <si>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</si>
  <si>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</si>
  <si>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</si>
  <si>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</si>
  <si>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</si>
  <si>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</si>
  <si>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</si>
  <si>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</si>
  <si>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</si>
  <si>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</si>
  <si>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</si>
  <si>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</si>
  <si>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</si>
  <si>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</si>
  <si>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</si>
  <si>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</si>
  <si>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</si>
  <si>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</si>
  <si>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</si>
  <si>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</si>
  <si>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</si>
  <si>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</si>
  <si>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</si>
  <si>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</si>
  <si>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</si>
  <si>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</si>
  <si>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</si>
  <si>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</si>
  <si>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</si>
  <si>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</si>
  <si>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</si>
  <si>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</si>
  <si>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</si>
  <si>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</si>
  <si>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</si>
  <si>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</si>
  <si>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</si>
  <si>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</si>
  <si>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</si>
  <si>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</si>
  <si>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</si>
  <si>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</si>
  <si>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</si>
  <si>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</si>
  <si>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</si>
  <si>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</si>
  <si>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</si>
  <si>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</si>
  <si>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</si>
  <si>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</si>
  <si>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</si>
  <si>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</si>
  <si>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</si>
  <si>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</si>
  <si>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</si>
  <si>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</si>
  <si>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</si>
  <si>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</si>
  <si>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</si>
  <si>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</si>
  <si>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</si>
  <si>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</si>
  <si>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</si>
  <si>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</si>
  <si>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</si>
  <si>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</si>
  <si>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</si>
  <si>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</si>
  <si>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</si>
  <si>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</si>
  <si>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</si>
  <si>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</si>
  <si>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</si>
  <si>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</si>
  <si>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</si>
  <si>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</si>
  <si>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</si>
  <si>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</si>
  <si>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</si>
  <si>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</si>
  <si>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</si>
  <si>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</si>
  <si>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</si>
  <si>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</si>
  <si>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</si>
  <si>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</si>
  <si>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</si>
  <si>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</si>
  <si>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</si>
  <si>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</si>
  <si>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</si>
  <si>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</si>
  <si>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</si>
  <si>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</si>
  <si>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</si>
  <si>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</si>
  <si>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</si>
  <si>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</si>
  <si>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</si>
  <si>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</si>
  <si>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</si>
  <si>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</si>
  <si>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</si>
  <si>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</si>
  <si>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</si>
  <si>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</si>
  <si>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</si>
  <si>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</si>
  <si>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</si>
  <si>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</si>
  <si>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</si>
  <si>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</si>
  <si>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</si>
  <si>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</si>
  <si>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</si>
  <si>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</si>
  <si>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</si>
  <si>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</si>
  <si>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</si>
  <si>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</si>
  <si>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</si>
  <si>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</si>
  <si>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</si>
  <si>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</si>
  <si>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</si>
  <si>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</si>
  <si>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</si>
  <si>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</si>
  <si>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</si>
  <si>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</si>
  <si>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</si>
  <si>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</si>
  <si>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</si>
  <si>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</si>
  <si>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</si>
  <si>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</si>
  <si>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</si>
  <si>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</si>
  <si>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</si>
  <si>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</si>
  <si>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</si>
  <si>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</si>
  <si>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</si>
  <si>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</si>
  <si>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</si>
  <si>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</si>
  <si>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</si>
  <si>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</si>
  <si>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</si>
  <si>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</si>
  <si>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</si>
  <si>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</si>
  <si>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</si>
  <si>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</si>
  <si>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</si>
  <si>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</si>
  <si>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</si>
  <si>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</si>
  <si>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</si>
  <si>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</si>
  <si>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</si>
  <si>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</si>
  <si>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</si>
  <si>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</si>
  <si>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</si>
  <si>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</si>
  <si>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</si>
  <si>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</si>
  <si>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</si>
  <si>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</si>
  <si>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</si>
  <si>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</si>
  <si>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</si>
  <si>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</si>
  <si>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</si>
  <si>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</si>
  <si>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</si>
  <si>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</si>
  <si>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</si>
  <si>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</si>
  <si>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</si>
  <si>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</si>
  <si>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</si>
  <si>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</si>
  <si>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</si>
  <si>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</si>
  <si>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</si>
  <si>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</si>
  <si>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</si>
  <si>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</si>
  <si>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</si>
  <si>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</si>
  <si>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</si>
  <si>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</si>
  <si>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</si>
  <si>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</si>
  <si>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</si>
  <si>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</si>
  <si>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</si>
  <si>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</si>
  <si>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</si>
  <si>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</si>
  <si>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</si>
  <si>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</si>
  <si>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</si>
  <si>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</si>
  <si>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</si>
  <si>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</si>
  <si>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</si>
  <si>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</si>
  <si>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</si>
  <si>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</si>
  <si>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</si>
  <si>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</si>
  <si>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</si>
  <si>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</si>
  <si>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</si>
  <si>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</si>
  <si>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</si>
  <si>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</si>
  <si>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</si>
  <si>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</si>
  <si>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</si>
  <si>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</si>
  <si>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</si>
  <si>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</si>
  <si>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</si>
  <si>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</si>
  <si>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</si>
  <si>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</si>
  <si>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</si>
  <si>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</si>
  <si>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</si>
  <si>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</si>
  <si>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</si>
  <si>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</si>
  <si>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</si>
  <si>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</si>
  <si>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</si>
  <si>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</si>
  <si>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</si>
  <si>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</si>
  <si>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</si>
  <si>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</si>
  <si>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</si>
  <si>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</si>
  <si>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</si>
  <si>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</si>
  <si>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</si>
  <si>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</si>
  <si>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</si>
  <si>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</si>
  <si>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</si>
  <si>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</si>
  <si>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</si>
  <si>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</si>
  <si>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</si>
  <si>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</si>
  <si>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</si>
  <si>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</si>
  <si>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</si>
  <si>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</si>
  <si>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</si>
  <si>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</si>
  <si>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</si>
  <si>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</si>
  <si>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</si>
  <si>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</si>
  <si>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</si>
  <si>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</si>
  <si>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</si>
  <si>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</si>
  <si>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</si>
  <si>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</si>
  <si>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</si>
  <si>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</si>
  <si>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</si>
  <si>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</si>
  <si>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</si>
  <si>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</si>
  <si>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</si>
  <si>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</si>
  <si>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</si>
  <si>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</si>
  <si>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</si>
  <si>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</si>
  <si>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</si>
  <si>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</si>
  <si>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</si>
  <si>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</si>
  <si>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</si>
  <si>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</si>
  <si>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</si>
  <si>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</si>
  <si>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</si>
  <si>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</si>
  <si>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</si>
  <si>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</si>
  <si>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</si>
  <si>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</si>
  <si>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</si>
  <si>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</si>
  <si>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</si>
  <si>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</si>
  <si>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</si>
  <si>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</si>
  <si>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</si>
  <si>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</si>
  <si>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</si>
  <si>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</si>
  <si>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</si>
  <si>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</si>
  <si>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</si>
  <si>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</si>
  <si>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</si>
  <si>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</si>
  <si>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</si>
  <si>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</si>
  <si>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</si>
  <si>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</si>
  <si>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</si>
  <si>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</si>
  <si>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</si>
  <si>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</si>
  <si>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</si>
  <si>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</si>
  <si>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</si>
  <si>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</si>
  <si>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</si>
  <si>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</si>
  <si>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</si>
  <si>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</si>
  <si>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</si>
  <si>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</si>
  <si>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</si>
  <si>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</si>
  <si>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</si>
  <si>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</si>
  <si>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</si>
  <si>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</si>
  <si>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</si>
  <si>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</si>
  <si>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</si>
  <si>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</si>
  <si>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</si>
  <si>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</si>
  <si>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</si>
  <si>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</si>
  <si>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</si>
  <si>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</si>
  <si>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</si>
  <si>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</si>
  <si>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</si>
  <si>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</si>
  <si>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</si>
  <si>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</si>
  <si>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</si>
  <si>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</si>
  <si>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</si>
  <si>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</si>
  <si>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</si>
  <si>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</si>
  <si>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</si>
  <si>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</si>
  <si>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</si>
  <si>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</si>
  <si>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</si>
  <si>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</si>
  <si>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</si>
  <si>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</si>
  <si>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</si>
  <si>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</si>
  <si>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</si>
  <si>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</si>
  <si>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</si>
  <si>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</si>
  <si>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</si>
  <si>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</si>
  <si>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</si>
  <si>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</si>
  <si>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</si>
  <si>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</si>
  <si>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</si>
  <si>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</si>
  <si>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</si>
  <si>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</si>
  <si>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</si>
  <si>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</si>
  <si>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</si>
  <si>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</si>
  <si>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</si>
  <si>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</si>
  <si>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</si>
  <si>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</si>
  <si>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</si>
  <si>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</si>
  <si>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</si>
  <si>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</si>
  <si>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</si>
  <si>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</si>
  <si>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</si>
  <si>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</si>
  <si>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</si>
  <si>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</si>
  <si>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</si>
  <si>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</si>
  <si>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</si>
  <si>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</si>
  <si>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</si>
  <si>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</si>
  <si>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</si>
  <si>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</si>
  <si>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</si>
  <si>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</si>
  <si>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</si>
  <si>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</si>
  <si>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</si>
  <si>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</si>
  <si>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</si>
  <si>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</si>
  <si>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</si>
  <si>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</si>
  <si>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</si>
  <si>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</si>
  <si>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</si>
  <si>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</si>
  <si>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</si>
  <si>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</si>
  <si>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</si>
  <si>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</si>
  <si>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</si>
  <si>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</si>
  <si>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</si>
  <si>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</si>
  <si>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</si>
  <si>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</si>
  <si>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</si>
  <si>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</si>
  <si>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</si>
  <si>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</si>
  <si>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</si>
  <si>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</si>
  <si>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</si>
  <si>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</si>
  <si>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</si>
  <si>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</si>
  <si>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</si>
  <si>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</si>
  <si>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</si>
  <si>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</si>
  <si>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</si>
  <si>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</si>
  <si>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</si>
  <si>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</si>
  <si>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</si>
  <si>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</si>
  <si>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</si>
  <si>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</si>
  <si>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</si>
  <si>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</si>
  <si>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</si>
  <si>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</si>
  <si>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</si>
  <si>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</si>
  <si>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</si>
  <si>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</si>
  <si>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</si>
  <si>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</si>
  <si>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</si>
  <si>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</si>
  <si>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</si>
  <si>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</si>
  <si>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</si>
  <si>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</si>
  <si>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</si>
  <si>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</si>
  <si>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</si>
  <si>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</si>
  <si>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</si>
  <si>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</si>
  <si>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</si>
  <si>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</si>
  <si>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</si>
  <si>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</si>
  <si>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</si>
  <si>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</si>
  <si>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</si>
  <si>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</si>
  <si>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</si>
  <si>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</si>
  <si>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</si>
  <si>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</si>
  <si>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</si>
  <si>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</si>
  <si>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</si>
  <si>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</si>
  <si>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</si>
  <si>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</si>
  <si>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</si>
  <si>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</si>
  <si>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</si>
  <si>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</si>
  <si>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</si>
  <si>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</si>
  <si>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</si>
  <si>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</si>
  <si>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</si>
  <si>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</si>
  <si>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</si>
  <si>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</si>
  <si>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</si>
  <si>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</si>
  <si>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</si>
  <si>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</si>
  <si>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</si>
  <si>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</si>
  <si>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</si>
  <si>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</si>
  <si>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</si>
  <si>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</si>
  <si>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</si>
  <si>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</si>
  <si>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</si>
  <si>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</si>
  <si>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</si>
  <si>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</si>
  <si>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</si>
  <si>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</si>
  <si>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</si>
  <si>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</si>
  <si>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</si>
  <si>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</si>
  <si>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</si>
  <si>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</si>
  <si>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</si>
  <si>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</si>
  <si>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</si>
  <si>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</si>
  <si>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</si>
  <si>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</si>
  <si>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</si>
  <si>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</si>
  <si>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</si>
  <si>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</si>
  <si>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</si>
  <si>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</si>
  <si>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</si>
  <si>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</si>
  <si>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</si>
  <si>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</si>
  <si>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</si>
  <si>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</si>
  <si>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</si>
  <si>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</si>
  <si>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</si>
  <si>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</si>
  <si>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</si>
  <si>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</si>
  <si>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</si>
  <si>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</si>
  <si>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</si>
  <si>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</si>
  <si>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</si>
  <si>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</si>
  <si>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</si>
  <si>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</si>
  <si>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</si>
  <si>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</si>
  <si>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</si>
  <si>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</si>
  <si>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</si>
  <si>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</si>
  <si>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</si>
  <si>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</si>
  <si>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</si>
  <si>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</si>
  <si>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</si>
  <si>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</si>
  <si>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</si>
  <si>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</si>
  <si>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</si>
  <si>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</si>
  <si>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</si>
  <si>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</si>
  <si>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</si>
  <si>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</si>
  <si>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</si>
  <si>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</si>
  <si>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</si>
  <si>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</si>
  <si>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</si>
  <si>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</si>
  <si>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</si>
  <si>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</si>
  <si>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</si>
  <si>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</si>
  <si>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</si>
  <si>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</si>
  <si>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</si>
  <si>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</si>
  <si>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</si>
  <si>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</si>
  <si>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</si>
  <si>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</si>
  <si>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</si>
  <si>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</si>
  <si>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</si>
  <si>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</si>
  <si>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</si>
  <si>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</si>
  <si>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</si>
  <si>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</si>
  <si>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</si>
  <si>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</si>
  <si>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</si>
  <si>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</si>
  <si>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</si>
  <si>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</si>
  <si>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</si>
  <si>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</si>
  <si>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</si>
  <si>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</si>
  <si>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</si>
  <si>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</si>
  <si>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</si>
  <si>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</si>
  <si>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</si>
  <si>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</si>
  <si>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</si>
  <si>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</si>
  <si>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</si>
  <si>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</si>
  <si>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</si>
  <si>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</si>
  <si>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</si>
  <si>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</si>
  <si>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</si>
  <si>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</si>
  <si>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</si>
  <si>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</si>
  <si>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</si>
  <si>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</si>
  <si>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</si>
  <si>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</si>
  <si>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</si>
  <si>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</si>
  <si>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</si>
  <si>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</si>
  <si>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</si>
  <si>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</si>
  <si>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</si>
  <si>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</si>
  <si>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</si>
  <si>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</si>
  <si>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</si>
  <si>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</si>
  <si>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</si>
  <si>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</si>
  <si>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</si>
  <si>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</si>
  <si>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</si>
  <si>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</si>
  <si>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</si>
  <si>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</si>
  <si>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</si>
  <si>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</si>
  <si>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</si>
  <si>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</si>
  <si>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</si>
  <si>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</si>
  <si>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</si>
  <si>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</si>
  <si>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</si>
  <si>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</si>
  <si>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</si>
  <si>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</si>
  <si>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</si>
  <si>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</si>
  <si>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</si>
  <si>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</si>
  <si>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</si>
  <si>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</si>
  <si>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</si>
  <si>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</si>
  <si>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</si>
  <si>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</si>
  <si>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</si>
  <si>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</si>
  <si>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</si>
  <si>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</si>
  <si>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</si>
  <si>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</si>
  <si>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</si>
  <si>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</si>
  <si>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</si>
  <si>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</si>
  <si>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</si>
  <si>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</si>
  <si>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</si>
  <si>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</si>
  <si>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</si>
  <si>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</si>
  <si>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</si>
  <si>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</si>
  <si>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</si>
  <si>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</si>
  <si>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</si>
  <si>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</si>
  <si>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</si>
  <si>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</si>
  <si>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</si>
  <si>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</si>
  <si>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</si>
  <si>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</si>
  <si>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</si>
  <si>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</si>
  <si>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</si>
  <si>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</si>
  <si>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</si>
  <si>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</si>
  <si>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</si>
  <si>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</si>
  <si>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</si>
  <si>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</si>
  <si>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</si>
  <si>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</si>
  <si>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</si>
  <si>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</si>
  <si>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</si>
  <si>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</si>
  <si>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</si>
  <si>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</si>
  <si>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</si>
  <si>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</si>
  <si>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</si>
  <si>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</si>
  <si>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</si>
  <si>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</si>
  <si>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</si>
  <si>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</si>
  <si>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</si>
  <si>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</si>
  <si>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</si>
  <si>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</si>
  <si>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</si>
  <si>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</si>
  <si>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</si>
  <si>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</si>
  <si>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</si>
  <si>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</si>
  <si>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</si>
  <si>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</si>
  <si>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</si>
  <si>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</si>
  <si>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</si>
  <si>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</si>
  <si>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</si>
  <si>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</si>
  <si>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</si>
  <si>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</si>
  <si>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</si>
  <si>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</si>
  <si>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</si>
  <si>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</si>
  <si>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</si>
  <si>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</si>
  <si>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</si>
  <si>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</si>
  <si>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</si>
  <si>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</si>
  <si>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</si>
  <si>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</si>
  <si>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</si>
  <si>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</si>
  <si>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</si>
  <si>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</si>
  <si>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</si>
  <si>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</si>
  <si>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</si>
  <si>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</si>
  <si>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</si>
  <si>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</si>
  <si>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</si>
  <si>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</si>
  <si>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</si>
  <si>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</si>
  <si>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</si>
  <si>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</si>
  <si>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</si>
  <si>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</si>
  <si>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</si>
  <si>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</si>
  <si>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</si>
  <si>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</si>
  <si>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</si>
  <si>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</si>
  <si>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</si>
  <si>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</si>
  <si>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</si>
  <si>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</si>
  <si>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</si>
  <si>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</si>
  <si>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</si>
  <si>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</si>
  <si>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</si>
  <si>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</si>
  <si>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</si>
  <si>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</si>
  <si>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</si>
  <si>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</si>
  <si>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</si>
  <si>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</si>
  <si>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</si>
  <si>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</si>
  <si>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</si>
  <si>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</si>
  <si>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</si>
  <si>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</si>
  <si>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</si>
  <si>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</si>
  <si>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</si>
  <si>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</si>
  <si>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</si>
  <si>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</si>
  <si>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</si>
  <si>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</si>
  <si>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</si>
  <si>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</si>
  <si>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</si>
  <si>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</si>
  <si>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</si>
  <si>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</si>
  <si>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</si>
  <si>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</si>
  <si>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</si>
  <si>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</si>
  <si>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</si>
  <si>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</si>
  <si>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</si>
  <si>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</si>
  <si>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</si>
  <si>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</si>
  <si>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</si>
  <si>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</si>
  <si>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</si>
  <si>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</si>
  <si>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</si>
  <si>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</si>
  <si>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</si>
  <si>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</si>
  <si>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</si>
  <si>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</si>
  <si>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</si>
  <si>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</si>
  <si>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</si>
  <si>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</si>
  <si>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</si>
  <si>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</si>
  <si>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</si>
  <si>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</si>
  <si>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</si>
  <si>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</si>
  <si>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</si>
  <si>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</si>
  <si>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</si>
  <si>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</si>
  <si>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</si>
  <si>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</si>
  <si>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</si>
  <si>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</si>
  <si>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</si>
  <si>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</si>
  <si>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</si>
  <si>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</si>
  <si>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</si>
  <si>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</si>
  <si>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</si>
  <si>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</si>
  <si>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</si>
  <si>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</si>
  <si>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</si>
  <si>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</si>
  <si>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</si>
  <si>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</si>
  <si>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</si>
  <si>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</si>
  <si>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</si>
  <si>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</si>
  <si>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</si>
  <si>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</si>
  <si>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</si>
  <si>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</si>
  <si>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</si>
  <si>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</si>
  <si>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</si>
  <si>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</si>
  <si>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</si>
  <si>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</si>
  <si>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</si>
  <si>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</si>
  <si>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</si>
  <si>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</si>
  <si>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</si>
  <si>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</si>
  <si>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</si>
  <si>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</si>
  <si>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</si>
  <si>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</si>
  <si>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</si>
  <si>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</si>
  <si>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</si>
  <si>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</si>
  <si>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</si>
  <si>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</si>
  <si>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</si>
  <si>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</si>
  <si>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</si>
  <si>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</si>
  <si>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</si>
  <si>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</si>
  <si>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</si>
  <si>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</si>
  <si>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</si>
  <si>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</si>
  <si>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</si>
  <si>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</si>
  <si>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</si>
  <si>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</si>
  <si>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</si>
  <si>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</si>
  <si>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</si>
  <si>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</si>
  <si>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</si>
  <si>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</si>
  <si>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</si>
  <si>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</si>
  <si>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</si>
  <si>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</si>
  <si>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</si>
  <si>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</si>
  <si>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</si>
  <si>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</si>
  <si>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</si>
  <si>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</si>
  <si>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</si>
  <si>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</si>
  <si>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</si>
  <si>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</si>
  <si>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</si>
  <si>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</si>
  <si>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</si>
  <si>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</si>
  <si>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</si>
  <si>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</si>
  <si>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</si>
  <si>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</si>
  <si>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</si>
  <si>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</si>
  <si>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</si>
  <si>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</si>
  <si>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</si>
  <si>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</si>
  <si>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</si>
  <si>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</si>
  <si>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</si>
  <si>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</si>
  <si>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</si>
  <si>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</si>
  <si>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</si>
  <si>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</si>
  <si>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</si>
  <si>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</si>
  <si>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</si>
  <si>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</si>
  <si>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</si>
  <si>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</si>
  <si>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</si>
  <si>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</si>
  <si>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</si>
  <si>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</si>
  <si>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</si>
  <si>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</si>
  <si>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</si>
  <si>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</si>
  <si>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</si>
  <si>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</si>
  <si>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</si>
  <si>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</si>
  <si>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</si>
  <si>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</si>
  <si>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</si>
  <si>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</si>
  <si>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</si>
  <si>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</si>
  <si>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</si>
  <si>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</si>
  <si>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</si>
  <si>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</si>
  <si>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</si>
  <si>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</si>
  <si>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</si>
  <si>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</si>
  <si>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</si>
  <si>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</si>
  <si>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</si>
  <si>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</si>
  <si>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</si>
  <si>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</si>
  <si>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</si>
  <si>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</si>
  <si>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</si>
  <si>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</si>
  <si>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</si>
  <si>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</si>
  <si>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</si>
  <si>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</si>
  <si>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</si>
  <si>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</si>
  <si>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</si>
  <si>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</si>
  <si>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</si>
  <si>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</si>
  <si>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</si>
  <si>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</si>
  <si>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</si>
  <si>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</si>
  <si>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</si>
  <si>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</si>
  <si>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</si>
  <si>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</si>
  <si>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</si>
  <si>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</si>
  <si>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</si>
  <si>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</si>
  <si>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</si>
  <si>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</si>
  <si>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</si>
  <si>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</si>
  <si>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</si>
  <si>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</si>
  <si>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</si>
  <si>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</si>
  <si>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</si>
  <si>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</si>
  <si>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</si>
  <si>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</si>
  <si>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</si>
  <si>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</si>
  <si>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</si>
  <si>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</si>
  <si>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</si>
  <si>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</si>
  <si>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</si>
  <si>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</si>
  <si>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</si>
  <si>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</si>
  <si>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</si>
  <si>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</si>
  <si>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</si>
  <si>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</si>
  <si>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</si>
  <si>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</si>
  <si>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</si>
  <si>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</si>
  <si>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</si>
  <si>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</si>
  <si>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</si>
  <si>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</si>
  <si>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</si>
  <si>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</si>
  <si>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</si>
  <si>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</si>
  <si>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</si>
  <si>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</si>
  <si>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</si>
  <si>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</si>
  <si>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</si>
  <si>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</si>
  <si>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</si>
  <si>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</si>
  <si>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</si>
  <si>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</si>
  <si>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</si>
  <si>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</si>
  <si>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</si>
  <si>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</si>
  <si>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</si>
  <si>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</si>
  <si>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</si>
  <si>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</si>
  <si>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</si>
  <si>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</si>
  <si>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</si>
  <si>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</si>
  <si>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</si>
  <si>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</si>
  <si>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</si>
  <si>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</si>
  <si>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</si>
  <si>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</si>
  <si>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</si>
  <si>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</si>
  <si>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</si>
  <si>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</si>
  <si>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</si>
  <si>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</si>
  <si>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</si>
  <si>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</si>
  <si>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</si>
  <si>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</si>
  <si>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</si>
  <si>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</si>
  <si>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</si>
  <si>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</si>
  <si>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</si>
  <si>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</si>
  <si>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</si>
  <si>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</si>
  <si>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</si>
  <si>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</si>
  <si>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</si>
  <si>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</si>
  <si>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</si>
  <si>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</si>
  <si>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</si>
  <si>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</si>
  <si>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</si>
  <si>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</si>
  <si>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</si>
  <si>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</si>
  <si>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</si>
  <si>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</si>
  <si>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</si>
  <si>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</si>
  <si>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</si>
  <si>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</si>
  <si>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</si>
  <si>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</si>
  <si>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</si>
  <si>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</si>
  <si>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</si>
  <si>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</si>
  <si>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</si>
  <si>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</si>
  <si>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</si>
  <si>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</si>
  <si>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</si>
  <si>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</si>
  <si>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</si>
  <si>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</si>
  <si>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</si>
  <si>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</si>
  <si>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</si>
  <si>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</si>
  <si>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</si>
  <si>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</si>
  <si>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</si>
  <si>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</si>
  <si>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</si>
  <si>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</si>
  <si>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</si>
  <si>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</si>
  <si>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</si>
  <si>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</si>
  <si>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</si>
  <si>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</si>
  <si>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</si>
  <si>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</si>
  <si>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</si>
  <si>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</si>
  <si>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</si>
  <si>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</si>
  <si>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</si>
  <si>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</si>
  <si>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</si>
  <si>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</si>
  <si>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</si>
  <si>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</si>
  <si>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</si>
  <si>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</si>
  <si>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</si>
  <si>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</si>
  <si>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</si>
  <si>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</si>
  <si>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</si>
  <si>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</si>
  <si>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</si>
  <si>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</si>
  <si>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</si>
  <si>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</si>
  <si>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</si>
  <si>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</si>
  <si>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</si>
  <si>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</si>
  <si>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</si>
  <si>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</si>
  <si>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</si>
  <si>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</si>
  <si>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</si>
  <si>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</si>
  <si>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</si>
  <si>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</si>
  <si>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</si>
  <si>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</si>
  <si>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</si>
  <si>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</si>
  <si>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</si>
  <si>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</si>
  <si>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</si>
  <si>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</si>
  <si>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</si>
  <si>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</si>
  <si>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</si>
  <si>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</si>
  <si>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</si>
  <si>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</si>
  <si>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</si>
  <si>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</si>
  <si>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</si>
  <si>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</si>
  <si>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</si>
  <si>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</si>
  <si>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</si>
  <si>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</si>
  <si>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</si>
  <si>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</si>
  <si>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</si>
  <si>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</si>
  <si>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</si>
  <si>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</si>
  <si>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</si>
  <si>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</si>
  <si>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</si>
  <si>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</si>
  <si>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</si>
  <si>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</si>
  <si>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</si>
  <si>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</si>
  <si>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</si>
  <si>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</si>
  <si>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</si>
  <si>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</si>
  <si>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</si>
  <si>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</si>
  <si>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</si>
  <si>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</si>
  <si>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</si>
  <si>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</si>
  <si>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</si>
  <si>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</si>
  <si>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</si>
  <si>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</si>
  <si>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</si>
  <si>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</si>
  <si>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</si>
  <si>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</si>
  <si>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</si>
  <si>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</si>
  <si>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</si>
  <si>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</si>
  <si>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</si>
  <si>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</si>
  <si>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</si>
  <si>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</si>
  <si>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</si>
  <si>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</si>
  <si>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</si>
  <si>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</si>
  <si>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</si>
  <si>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</si>
  <si>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</si>
  <si>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</si>
  <si>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</si>
  <si>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</si>
  <si>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</si>
  <si>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</si>
  <si>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</si>
  <si>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</si>
  <si>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</si>
  <si>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</si>
  <si>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</si>
  <si>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</si>
  <si>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</si>
  <si>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</si>
  <si>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</si>
  <si>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</si>
  <si>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</si>
  <si>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</si>
  <si>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</si>
  <si>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</si>
  <si>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</si>
  <si>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</si>
  <si>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</si>
  <si>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</si>
  <si>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</si>
  <si>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</si>
  <si>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</si>
  <si>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</si>
  <si>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</si>
  <si>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</si>
  <si>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</si>
  <si>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</si>
  <si>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</si>
  <si>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</si>
  <si>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</si>
  <si>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</si>
  <si>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</si>
  <si>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</si>
  <si>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</si>
  <si>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</si>
  <si>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</si>
  <si>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</si>
  <si>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</si>
  <si>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</si>
  <si>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</si>
  <si>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</si>
  <si>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</si>
  <si>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</si>
  <si>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</si>
  <si>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</si>
  <si>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</si>
  <si>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</si>
  <si>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</si>
  <si>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</si>
  <si>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</si>
  <si>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</si>
  <si>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</si>
  <si>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</si>
  <si>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</si>
  <si>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</si>
  <si>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</si>
  <si>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</si>
  <si>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</si>
  <si>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</si>
  <si>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</si>
  <si>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</si>
  <si>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</si>
  <si>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</si>
  <si>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</si>
  <si>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</si>
  <si>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</si>
  <si>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</si>
  <si>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</si>
  <si>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</si>
  <si>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</si>
  <si>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</si>
  <si>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</si>
  <si>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</si>
  <si>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</si>
  <si>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</si>
  <si>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</si>
  <si>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</si>
  <si>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</si>
  <si>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</si>
  <si>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</si>
  <si>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</si>
  <si>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</si>
  <si>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</si>
  <si>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</si>
  <si>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</si>
  <si>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</si>
  <si>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</si>
  <si>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</si>
  <si>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</si>
  <si>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</si>
  <si>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</si>
  <si>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</si>
  <si>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</si>
  <si>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</si>
  <si>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</si>
  <si>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</si>
  <si>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</si>
  <si>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</si>
  <si>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</si>
  <si>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</si>
  <si>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</si>
  <si>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</si>
  <si>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</si>
  <si>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</si>
  <si>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</si>
  <si>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</si>
  <si>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</si>
  <si>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</si>
  <si>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</si>
  <si>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</si>
  <si>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</si>
  <si>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</si>
  <si>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</si>
  <si>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</si>
  <si>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</si>
  <si>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</si>
  <si>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</si>
  <si>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</si>
  <si>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</si>
  <si>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</si>
  <si>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</si>
  <si>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</si>
  <si>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</si>
  <si>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</si>
  <si>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</si>
  <si>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</si>
  <si>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</si>
  <si>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</si>
  <si>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</si>
  <si>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</si>
  <si>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</si>
  <si>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</si>
  <si>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</si>
  <si>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</si>
  <si>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</si>
  <si>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</si>
  <si>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</si>
  <si>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</si>
  <si>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</si>
  <si>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</si>
  <si>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</si>
  <si>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</si>
  <si>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</si>
  <si>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</si>
  <si>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</si>
  <si>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</si>
  <si>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</si>
  <si>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</si>
  <si>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</si>
  <si>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</si>
  <si>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</si>
  <si>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</si>
  <si>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</si>
  <si>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</si>
  <si>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</si>
  <si>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</si>
  <si>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</si>
  <si>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</si>
  <si>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</si>
  <si>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</si>
  <si>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</si>
  <si>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</si>
  <si>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</si>
  <si>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</si>
  <si>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</si>
  <si>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</si>
  <si>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</si>
  <si>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</si>
  <si>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</si>
  <si>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</si>
  <si>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</si>
  <si>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</si>
  <si>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</si>
  <si>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</si>
  <si>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</si>
  <si>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</si>
  <si>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</si>
  <si>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</si>
  <si>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</si>
  <si>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</si>
  <si>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</si>
  <si>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</si>
  <si>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</si>
  <si>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</si>
  <si>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</si>
  <si>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</si>
  <si>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</si>
  <si>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</si>
  <si>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</si>
  <si>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</si>
  <si>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</si>
  <si>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</si>
  <si>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</si>
  <si>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</si>
  <si>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</si>
  <si>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</si>
  <si>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</si>
  <si>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</si>
  <si>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</si>
  <si>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</si>
  <si>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</si>
  <si>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</si>
  <si>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</si>
  <si>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</si>
  <si>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</si>
  <si>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</si>
  <si>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</si>
  <si>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</si>
  <si>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</si>
  <si>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</si>
  <si>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</si>
  <si>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</si>
  <si>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</si>
  <si>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</si>
  <si>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</si>
  <si>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</si>
  <si>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</si>
  <si>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</si>
  <si>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</si>
  <si>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</si>
  <si>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</si>
  <si>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</si>
  <si>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</si>
  <si>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</si>
  <si>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</si>
  <si>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</si>
  <si>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</si>
  <si>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</si>
  <si>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</si>
  <si>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</si>
  <si>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</si>
  <si>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</si>
  <si>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</si>
  <si>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</si>
  <si>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</si>
  <si>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</si>
  <si>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</si>
  <si>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</si>
  <si>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</si>
  <si>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</si>
  <si>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</si>
  <si>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</si>
  <si>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</si>
  <si>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</si>
  <si>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</si>
  <si>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</si>
  <si>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</si>
  <si>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</si>
  <si>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</si>
  <si>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</si>
  <si>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</si>
  <si>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</si>
  <si>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</si>
  <si>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</si>
  <si>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</si>
  <si>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</si>
  <si>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</si>
  <si>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</si>
  <si>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</si>
  <si>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</si>
  <si>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</si>
  <si>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</si>
  <si>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</si>
  <si>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</si>
  <si>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</si>
  <si>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</si>
  <si>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</si>
  <si>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</si>
  <si>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</si>
  <si>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</si>
  <si>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</si>
  <si>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</si>
  <si>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</si>
  <si>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</si>
  <si>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</si>
  <si>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</si>
  <si>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</si>
  <si>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</si>
  <si>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</si>
  <si>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</si>
  <si>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</si>
  <si>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</si>
  <si>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</si>
  <si>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</si>
  <si>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</si>
  <si>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</si>
  <si>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</si>
  <si>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</si>
  <si>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</si>
  <si>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</si>
  <si>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</si>
  <si>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</si>
  <si>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</si>
  <si>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</si>
  <si>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</si>
  <si>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</si>
  <si>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</si>
  <si>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</si>
  <si>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</si>
  <si>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</si>
  <si>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</si>
  <si>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</si>
  <si>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</si>
  <si>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</si>
  <si>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</si>
  <si>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</si>
  <si>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</si>
  <si>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</si>
  <si>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</si>
  <si>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</si>
  <si>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</si>
  <si>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</si>
  <si>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</si>
  <si>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</si>
  <si>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</si>
  <si>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</si>
  <si>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</si>
  <si>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</si>
  <si>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</si>
  <si>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</si>
  <si>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</si>
  <si>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</si>
  <si>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</si>
  <si>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</si>
  <si>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</si>
  <si>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</si>
  <si>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</si>
  <si>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</si>
  <si>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</si>
  <si>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</si>
  <si>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</si>
  <si>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</si>
  <si>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</si>
  <si>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</si>
  <si>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</si>
  <si>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</si>
  <si>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</si>
  <si>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</si>
  <si>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</si>
  <si>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</si>
  <si>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</si>
  <si>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</si>
  <si>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</si>
  <si>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</si>
  <si>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</si>
  <si>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</si>
  <si>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</si>
  <si>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</si>
  <si>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</si>
  <si>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</si>
  <si>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</si>
  <si>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</si>
  <si>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</si>
  <si>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</si>
  <si>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</si>
  <si>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</si>
  <si>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</si>
  <si>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</si>
  <si>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</si>
  <si>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</si>
  <si>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</si>
  <si>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</si>
  <si>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</si>
  <si>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</si>
  <si>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</si>
  <si>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</si>
  <si>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</si>
  <si>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</si>
  <si>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</si>
  <si>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</si>
  <si>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</si>
  <si>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</si>
  <si>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</si>
  <si>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</si>
  <si>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</si>
  <si>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</si>
  <si>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</si>
  <si>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</si>
  <si>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</si>
  <si>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</si>
  <si>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</si>
  <si>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</si>
  <si>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</si>
  <si>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</si>
  <si>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</si>
  <si>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</si>
  <si>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</si>
  <si>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</si>
  <si>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</si>
  <si>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</si>
  <si>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</si>
  <si>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</si>
  <si>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</si>
  <si>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</si>
  <si>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</si>
  <si>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</si>
  <si>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</si>
  <si>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</si>
  <si>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</si>
  <si>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</si>
  <si>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</si>
  <si>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</si>
  <si>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</si>
  <si>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</si>
  <si>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</si>
  <si>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</si>
  <si>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</si>
  <si>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</si>
  <si>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</si>
  <si>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</si>
  <si>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</si>
  <si>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</si>
  <si>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</si>
  <si>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</si>
  <si>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</si>
  <si>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</si>
  <si>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</si>
  <si>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</si>
  <si>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</si>
  <si>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</si>
  <si>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</si>
  <si>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</si>
  <si>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</si>
  <si>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</si>
  <si>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</si>
  <si>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</si>
  <si>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</si>
  <si>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</si>
  <si>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</si>
  <si>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</si>
  <si>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</si>
  <si>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</si>
  <si>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</si>
  <si>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</si>
  <si>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</si>
  <si>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</si>
  <si>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</si>
  <si>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</si>
  <si>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</si>
  <si>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</si>
  <si>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</si>
  <si>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</si>
  <si>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</si>
  <si>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</si>
  <si>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</si>
  <si>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</si>
  <si>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</si>
  <si>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</si>
  <si>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</si>
  <si>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</si>
  <si>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</si>
  <si>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</si>
  <si>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</si>
  <si>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</si>
  <si>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</si>
  <si>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</si>
  <si>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</si>
  <si>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</si>
  <si>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</si>
  <si>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</si>
  <si>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</si>
  <si>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</si>
  <si>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</si>
  <si>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</si>
  <si>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</si>
  <si>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</si>
  <si>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</si>
  <si>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</si>
  <si>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</si>
  <si>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</si>
  <si>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</si>
  <si>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</si>
  <si>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</si>
  <si>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</si>
  <si>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</si>
  <si>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</si>
  <si>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</si>
  <si>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</si>
  <si>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</si>
  <si>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</si>
  <si>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</si>
  <si>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</si>
  <si>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</si>
  <si>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</si>
  <si>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</si>
  <si>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</si>
  <si>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</si>
  <si>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</si>
  <si>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</si>
  <si>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</si>
  <si>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</si>
  <si>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</si>
  <si>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</si>
  <si>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</si>
  <si>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</si>
  <si>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</si>
  <si>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</si>
  <si>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</si>
  <si>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</si>
  <si>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</si>
  <si>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</si>
  <si>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</si>
  <si>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</si>
  <si>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</si>
  <si>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</si>
  <si>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</si>
  <si>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</si>
  <si>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</si>
  <si>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</si>
  <si>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</si>
  <si>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</si>
  <si>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</si>
  <si>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</si>
  <si>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</si>
  <si>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</si>
  <si>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</si>
  <si>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</si>
  <si>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</si>
  <si>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</si>
  <si>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</si>
  <si>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</si>
  <si>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</si>
  <si>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</si>
  <si>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</si>
  <si>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</si>
  <si>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</si>
  <si>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</si>
  <si>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</si>
  <si>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</si>
  <si>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</si>
  <si>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</si>
  <si>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</si>
  <si>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</si>
  <si>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</si>
  <si>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</si>
  <si>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</si>
  <si>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</si>
  <si>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</si>
  <si>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</si>
  <si>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</si>
  <si>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</si>
  <si>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</si>
  <si>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</si>
  <si>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</si>
  <si>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</si>
  <si>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</si>
  <si>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</si>
  <si>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</si>
  <si>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</si>
  <si>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</si>
  <si>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</si>
  <si>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</si>
  <si>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</si>
  <si>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</si>
  <si>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</si>
  <si>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</si>
  <si>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</si>
  <si>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</si>
  <si>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</si>
  <si>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</si>
  <si>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</si>
  <si>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</si>
  <si>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</si>
  <si>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</si>
  <si>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</si>
  <si>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</si>
  <si>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</si>
  <si>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</si>
  <si>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</si>
  <si>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</si>
  <si>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</si>
  <si>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</si>
  <si>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</si>
  <si>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</si>
  <si>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</si>
  <si>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</si>
  <si>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</si>
  <si>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</si>
  <si>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</si>
  <si>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</si>
  <si>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</si>
  <si>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</si>
  <si>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</si>
  <si>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</si>
  <si>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</si>
  <si>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</si>
  <si>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</si>
  <si>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</si>
  <si>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</si>
  <si>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</si>
  <si>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</si>
  <si>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</si>
  <si>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</si>
  <si>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</si>
  <si>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</si>
  <si>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</si>
  <si>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</si>
  <si>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</si>
  <si>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</si>
  <si>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</si>
  <si>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</si>
  <si>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</si>
  <si>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</si>
  <si>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</si>
  <si>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</si>
  <si>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</si>
  <si>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</si>
  <si>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</si>
  <si>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</si>
  <si>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</si>
  <si>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</si>
  <si>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</si>
  <si>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</si>
  <si>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</si>
  <si>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</si>
  <si>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</si>
  <si>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</si>
  <si>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</si>
  <si>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</si>
  <si>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</si>
  <si>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</si>
  <si>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</si>
  <si>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</si>
  <si>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</si>
  <si>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</si>
  <si>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</si>
  <si>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</si>
  <si>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</si>
  <si>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</si>
  <si>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</si>
  <si>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</si>
  <si>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</si>
  <si>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</si>
  <si>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</si>
  <si>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</si>
  <si>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</si>
  <si>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</si>
  <si>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</si>
  <si>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</si>
  <si>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</si>
  <si>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</si>
  <si>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</si>
  <si>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</si>
  <si>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</si>
  <si>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</si>
  <si>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</si>
  <si>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</si>
  <si>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</si>
  <si>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</si>
  <si>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</si>
  <si>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</si>
  <si>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</si>
  <si>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</si>
  <si>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</si>
  <si>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</si>
  <si>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</si>
  <si>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</si>
  <si>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</si>
  <si>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</si>
  <si>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</si>
  <si>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</si>
  <si>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</si>
  <si>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</si>
  <si>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</si>
  <si>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</si>
  <si>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</si>
  <si>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</si>
  <si>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</si>
  <si>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</si>
  <si>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</si>
  <si>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</si>
  <si>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</si>
  <si>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</si>
  <si>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</si>
  <si>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</si>
  <si>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</si>
  <si>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</si>
  <si>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</si>
  <si>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</si>
  <si>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</si>
  <si>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</si>
  <si>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</si>
  <si>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</si>
  <si>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</si>
  <si>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</si>
  <si>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</si>
  <si>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</si>
  <si>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</si>
  <si>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</si>
  <si>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</si>
  <si>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</si>
  <si>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</si>
  <si>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</si>
  <si>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</si>
  <si>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</si>
  <si>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</si>
  <si>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</si>
  <si>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</si>
  <si>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</si>
  <si>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</si>
  <si>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</si>
  <si>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</si>
  <si>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</si>
  <si>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</si>
  <si>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</si>
  <si>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</si>
  <si>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</si>
  <si>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</si>
  <si>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</si>
  <si>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</si>
  <si>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</si>
  <si>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</si>
  <si>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</si>
  <si>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</si>
  <si>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</si>
  <si>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</si>
  <si>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</si>
  <si>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</si>
  <si>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</si>
  <si>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</si>
  <si>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</si>
  <si>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</si>
  <si>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</si>
  <si>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</si>
  <si>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</si>
  <si>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</si>
  <si>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</si>
  <si>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</si>
  <si>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</si>
  <si>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</si>
  <si>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</si>
  <si>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</si>
  <si>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</si>
  <si>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</si>
  <si>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</si>
  <si>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</si>
  <si>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</si>
  <si>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</si>
  <si>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</si>
  <si>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</si>
  <si>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</si>
  <si>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</si>
  <si>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</si>
  <si>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</si>
  <si>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</si>
  <si>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</si>
  <si>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</si>
  <si>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</si>
  <si>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</si>
  <si>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</si>
  <si>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</si>
  <si>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</si>
  <si>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</si>
  <si>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</si>
  <si>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</si>
  <si>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</si>
  <si>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</si>
  <si>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</si>
  <si>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</si>
  <si>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</si>
  <si>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</si>
  <si>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</si>
  <si>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</si>
  <si>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</si>
  <si>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</si>
  <si>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</si>
  <si>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</si>
  <si>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</si>
  <si>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</si>
  <si>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</si>
  <si>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</si>
  <si>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</si>
  <si>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</si>
  <si>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</si>
  <si>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</si>
  <si>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</si>
  <si>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</si>
  <si>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</si>
  <si>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</si>
  <si>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</si>
  <si>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</si>
  <si>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</si>
  <si>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</si>
  <si>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</si>
  <si>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</si>
  <si>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</si>
  <si>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</si>
  <si>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</si>
  <si>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</si>
  <si>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</si>
  <si>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</si>
  <si>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</si>
  <si>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</si>
  <si>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</si>
  <si>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</si>
  <si>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</si>
  <si>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</si>
  <si>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</si>
  <si>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</si>
  <si>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</si>
  <si>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</si>
  <si>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</si>
  <si>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</si>
  <si>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</si>
  <si>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</si>
  <si>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</si>
  <si>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</si>
  <si>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</si>
  <si>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</si>
  <si>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</si>
  <si>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</si>
  <si>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</si>
  <si>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</si>
  <si>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</si>
  <si>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</si>
  <si>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</si>
  <si>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</si>
  <si>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</si>
  <si>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</si>
  <si>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</si>
  <si>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</si>
  <si>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</si>
  <si>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</si>
  <si>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</si>
  <si>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</si>
  <si>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</si>
  <si>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</si>
  <si>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</si>
  <si>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</si>
  <si>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</si>
  <si>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</si>
  <si>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</si>
  <si>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</si>
  <si>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</si>
  <si>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</si>
  <si>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</si>
  <si>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</si>
  <si>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</si>
  <si>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</si>
  <si>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</si>
  <si>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</si>
  <si>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</si>
  <si>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</si>
  <si>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</si>
  <si>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</si>
  <si>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</si>
  <si>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</si>
  <si>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</si>
  <si>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</si>
  <si>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</si>
  <si>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</si>
  <si>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</si>
  <si>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</si>
  <si>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</si>
  <si>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</si>
  <si>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</si>
  <si>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</si>
  <si>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</si>
  <si>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</si>
  <si>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</si>
  <si>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</si>
  <si>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</si>
  <si>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</si>
  <si>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</si>
  <si>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</si>
  <si>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</si>
  <si>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</si>
  <si>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</si>
  <si>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</si>
  <si>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</si>
  <si>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</si>
  <si>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</si>
  <si>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</si>
  <si>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</si>
  <si>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</si>
  <si>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</si>
  <si>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</si>
  <si>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</si>
  <si>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</si>
  <si>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</si>
  <si>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</si>
  <si>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</si>
  <si>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</si>
  <si>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</si>
  <si>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</si>
  <si>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</si>
  <si>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</si>
  <si>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</si>
  <si>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</si>
  <si>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</si>
  <si>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</si>
  <si>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</si>
  <si>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</si>
  <si>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</si>
  <si>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</si>
  <si>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</si>
  <si>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</si>
  <si>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</si>
  <si>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</si>
  <si>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</si>
  <si>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</si>
  <si>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</si>
  <si>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</si>
  <si>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</si>
  <si>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</si>
  <si>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</si>
  <si>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</si>
  <si>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</si>
  <si>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</si>
  <si>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</si>
  <si>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</si>
  <si>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</si>
  <si>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</si>
  <si>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</si>
  <si>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</si>
  <si>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</si>
  <si>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</si>
  <si>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</si>
  <si>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</si>
  <si>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</si>
  <si>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</si>
  <si>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</si>
  <si>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</si>
  <si>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</si>
  <si>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</si>
  <si>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</si>
  <si>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</si>
  <si>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</si>
  <si>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</si>
  <si>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</si>
  <si>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</si>
  <si>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</si>
  <si>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</si>
  <si>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</si>
  <si>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</si>
  <si>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</si>
  <si>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</si>
  <si>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</si>
  <si>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</si>
  <si>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</si>
  <si>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</si>
  <si>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</si>
  <si>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</si>
  <si>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</si>
  <si>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</si>
  <si>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</si>
  <si>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</si>
  <si>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</si>
  <si>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</si>
  <si>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</si>
  <si>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</si>
  <si>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</si>
  <si>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</si>
  <si>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</si>
  <si>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</si>
  <si>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</si>
  <si>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</si>
  <si>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</si>
  <si>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</si>
  <si>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</si>
  <si>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</si>
  <si>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</si>
  <si>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</si>
  <si>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</si>
  <si>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</si>
  <si>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</si>
  <si>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</si>
  <si>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</si>
  <si>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</si>
  <si>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</si>
  <si>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</si>
  <si>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</si>
  <si>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</si>
  <si>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</si>
  <si>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</si>
  <si>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</si>
  <si>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</si>
  <si>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</si>
  <si>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</si>
  <si>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</si>
  <si>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</si>
  <si>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</si>
  <si>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</si>
  <si>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</si>
  <si>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</si>
  <si>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</si>
  <si>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</si>
  <si>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</si>
  <si>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</si>
  <si>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</si>
  <si>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</si>
  <si>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</si>
  <si>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</si>
  <si>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</si>
  <si>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</si>
  <si>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</si>
  <si>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</si>
  <si>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</si>
  <si>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</si>
  <si>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</si>
  <si>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</si>
  <si>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</si>
  <si>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</si>
  <si>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</si>
  <si>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</si>
  <si>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</si>
  <si>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</si>
  <si>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</si>
  <si>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</si>
  <si>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</si>
  <si>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</si>
  <si>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</si>
  <si>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</si>
  <si>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</si>
  <si>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</si>
  <si>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</si>
  <si>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</si>
  <si>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</si>
  <si>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</si>
  <si>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</si>
  <si>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</si>
  <si>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</si>
  <si>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</si>
  <si>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</si>
  <si>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</si>
  <si>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</si>
  <si>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</si>
  <si>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</si>
  <si>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</si>
  <si>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</si>
  <si>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</si>
  <si>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</si>
  <si>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</si>
  <si>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</si>
  <si>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</si>
  <si>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</si>
  <si>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</si>
  <si>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</si>
  <si>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</si>
  <si>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</si>
  <si>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</si>
  <si>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</si>
  <si>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</si>
  <si>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</si>
  <si>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</si>
  <si>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</si>
  <si>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</si>
  <si>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</si>
  <si>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</si>
  <si>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</si>
  <si>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</si>
  <si>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</si>
  <si>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</si>
  <si>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</si>
  <si>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</si>
  <si>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</si>
  <si>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</si>
  <si>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</si>
  <si>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</si>
  <si>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</si>
  <si>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</si>
  <si>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</si>
  <si>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</si>
  <si>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</si>
  <si>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</si>
  <si>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</si>
  <si>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</si>
  <si>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</si>
  <si>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</si>
  <si>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</si>
  <si>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</si>
  <si>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</si>
  <si>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</si>
  <si>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</si>
  <si>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</si>
  <si>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</si>
  <si>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</si>
  <si>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</si>
  <si>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</si>
  <si>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</si>
  <si>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</si>
  <si>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</si>
  <si>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</si>
  <si>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</si>
  <si>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</si>
  <si>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</si>
  <si>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</si>
  <si>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</si>
  <si>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</si>
  <si>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</si>
  <si>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</si>
  <si>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</si>
  <si>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</si>
  <si>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</si>
  <si>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</si>
  <si>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</si>
  <si>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</si>
  <si>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</si>
  <si>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</si>
  <si>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</si>
  <si>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</si>
  <si>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</si>
  <si>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</si>
  <si>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</si>
  <si>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</si>
  <si>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</si>
  <si>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</si>
  <si>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</si>
  <si>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</si>
  <si>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</si>
  <si>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</si>
  <si>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</si>
  <si>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</si>
  <si>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</si>
  <si>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</si>
  <si>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</si>
  <si>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</si>
  <si>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</si>
  <si>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</si>
  <si>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</si>
  <si>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</si>
  <si>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</si>
  <si>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</si>
  <si>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</si>
  <si>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</si>
  <si>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</si>
  <si>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</si>
  <si>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</si>
  <si>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</si>
  <si>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</si>
  <si>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</si>
  <si>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</si>
  <si>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</si>
  <si>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</si>
  <si>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</si>
  <si>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</si>
  <si>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</si>
  <si>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</si>
  <si>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</si>
  <si>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</si>
  <si>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</si>
  <si>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</si>
  <si>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</si>
  <si>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</si>
  <si>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</si>
  <si>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</si>
  <si>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</si>
  <si>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</si>
  <si>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</si>
  <si>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</si>
  <si>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</si>
  <si>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</si>
  <si>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</si>
  <si>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</si>
  <si>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</si>
  <si>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</si>
  <si>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</si>
  <si>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</si>
  <si>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</si>
  <si>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</si>
  <si>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</si>
  <si>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</si>
  <si>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</si>
  <si>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</si>
  <si>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</si>
  <si>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</si>
  <si>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</si>
  <si>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</si>
  <si>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</si>
  <si>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</si>
  <si>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</si>
  <si>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</si>
  <si>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</si>
  <si>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</si>
  <si>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</si>
  <si>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</si>
  <si>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</si>
  <si>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</si>
  <si>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</si>
  <si>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</si>
  <si>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</si>
  <si>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</si>
  <si>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</si>
  <si>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</si>
  <si>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</si>
  <si>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</si>
  <si>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</si>
  <si>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</si>
  <si>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</si>
  <si>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</si>
  <si>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</si>
  <si>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</si>
  <si>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</si>
  <si>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</si>
  <si>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</si>
  <si>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</si>
  <si>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</si>
  <si>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</si>
  <si>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</si>
  <si>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</si>
  <si>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</si>
  <si>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</si>
  <si>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</si>
  <si>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</si>
  <si>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</si>
  <si>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</si>
  <si>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</si>
  <si>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</si>
  <si>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</si>
  <si>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</si>
  <si>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</si>
  <si>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</si>
  <si>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</si>
  <si>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</si>
  <si>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</si>
  <si>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</si>
  <si>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</si>
  <si>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</si>
  <si>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</si>
  <si>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</si>
  <si>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</si>
  <si>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</si>
  <si>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</si>
  <si>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</si>
  <si>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</si>
  <si>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</si>
  <si>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</si>
  <si>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</si>
  <si>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</si>
  <si>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</si>
  <si>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</si>
  <si>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</si>
  <si>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</si>
  <si>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</si>
  <si>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</si>
  <si>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</si>
  <si>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</si>
  <si>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</si>
  <si>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</si>
  <si>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</si>
  <si>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</si>
  <si>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</si>
  <si>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</si>
  <si>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</si>
  <si>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</si>
  <si>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</si>
  <si>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</si>
  <si>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</si>
  <si>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</si>
  <si>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</si>
  <si>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</si>
  <si>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</si>
  <si>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</si>
  <si>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</si>
  <si>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</si>
  <si>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</si>
  <si>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</si>
  <si>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</si>
  <si>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</si>
  <si>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</si>
  <si>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</si>
  <si>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</si>
  <si>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</si>
  <si>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</si>
  <si>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</si>
  <si>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</si>
  <si>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</si>
  <si>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</si>
  <si>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</si>
  <si>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</si>
  <si>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</si>
  <si>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</si>
  <si>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</si>
  <si>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</si>
  <si>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</si>
  <si>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</si>
  <si>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</si>
  <si>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</si>
  <si>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</si>
  <si>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</si>
  <si>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</si>
  <si>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</si>
  <si>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</si>
  <si>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</si>
  <si>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</si>
  <si>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</si>
  <si>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</si>
  <si>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</si>
  <si>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</si>
  <si>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</si>
  <si>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</si>
  <si>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</si>
  <si>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</si>
  <si>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</si>
  <si>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</si>
  <si>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</si>
  <si>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</si>
  <si>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</si>
  <si>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</si>
  <si>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</si>
  <si>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</si>
  <si>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</si>
  <si>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</si>
  <si>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</si>
  <si>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</si>
  <si>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</si>
  <si>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</si>
  <si>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</si>
  <si>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</si>
  <si>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</si>
  <si>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</si>
  <si>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</si>
  <si>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</si>
  <si>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</si>
  <si>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</si>
  <si>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</si>
  <si>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</si>
  <si>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</si>
  <si>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</si>
  <si>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</si>
  <si>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</si>
  <si>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</si>
  <si>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</si>
  <si>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</si>
  <si>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</si>
  <si>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</si>
  <si>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</si>
  <si>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</si>
  <si>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</si>
  <si>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</si>
  <si>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</si>
  <si>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</si>
  <si>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</si>
  <si>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</si>
  <si>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</si>
  <si>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</si>
  <si>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</si>
  <si>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</si>
  <si>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</si>
  <si>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</si>
  <si>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</si>
  <si>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</si>
  <si>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</si>
  <si>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</si>
  <si>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</si>
  <si>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</si>
  <si>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</si>
  <si>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</si>
  <si>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</si>
  <si>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</si>
  <si>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</si>
  <si>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</si>
  <si>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</si>
  <si>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</si>
  <si>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</si>
  <si>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</si>
  <si>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</si>
  <si>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</si>
  <si>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</si>
  <si>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</si>
  <si>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</si>
  <si>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</si>
  <si>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</si>
  <si>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</si>
  <si>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</si>
  <si>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</si>
  <si>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</si>
  <si>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</si>
  <si>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</si>
  <si>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</si>
  <si>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</si>
  <si>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</si>
  <si>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</si>
  <si>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</si>
  <si>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</si>
  <si>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</si>
  <si>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</si>
  <si>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</si>
  <si>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</si>
  <si>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</si>
  <si>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</si>
  <si>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</si>
  <si>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</si>
  <si>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</si>
  <si>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</si>
  <si>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</si>
  <si>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</si>
  <si>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</si>
  <si>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</si>
  <si>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</si>
  <si>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</si>
  <si>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</si>
  <si>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</si>
  <si>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</si>
  <si>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</si>
  <si>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</si>
  <si>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</si>
  <si>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</si>
  <si>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</si>
  <si>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</si>
  <si>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</si>
  <si>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</si>
  <si>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</si>
  <si>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</si>
  <si>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</si>
  <si>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</si>
  <si>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</si>
  <si>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</si>
  <si>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</si>
  <si>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</si>
  <si>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</si>
  <si>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</si>
  <si>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</si>
  <si>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</si>
  <si>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</si>
  <si>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</si>
  <si>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</si>
  <si>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</si>
  <si>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</si>
  <si>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</si>
  <si>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</si>
  <si>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</si>
  <si>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</si>
  <si>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</si>
  <si>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</si>
  <si>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</si>
  <si>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</si>
  <si>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</si>
  <si>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</si>
  <si>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</si>
  <si>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</si>
  <si>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</si>
  <si>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</si>
  <si>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</si>
  <si>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</si>
  <si>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</si>
  <si>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</si>
  <si>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</si>
  <si>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</si>
  <si>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</si>
  <si>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</si>
  <si>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</si>
  <si>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</si>
  <si>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</si>
  <si>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</si>
  <si>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</si>
  <si>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</si>
  <si>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</si>
  <si>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</si>
  <si>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</si>
  <si>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</si>
  <si>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</si>
  <si>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</si>
  <si>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</si>
  <si>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</si>
  <si>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</si>
  <si>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</si>
  <si>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</si>
  <si>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</si>
  <si>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</si>
  <si>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</si>
  <si>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</si>
  <si>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</si>
  <si>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</si>
  <si>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</si>
  <si>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</si>
  <si>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</si>
  <si>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</si>
  <si>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</si>
  <si>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</si>
  <si>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</si>
  <si>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</si>
  <si>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</si>
  <si>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</si>
  <si>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</si>
  <si>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</si>
  <si>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</si>
  <si>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</si>
  <si>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</si>
  <si>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</si>
  <si>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</si>
  <si>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</si>
  <si>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</si>
  <si>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</si>
  <si>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</si>
  <si>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</si>
  <si>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</si>
  <si>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</si>
  <si>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</si>
  <si>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</si>
  <si>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</si>
  <si>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</si>
  <si>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</si>
  <si>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</si>
  <si>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</si>
  <si>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</si>
  <si>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</si>
  <si>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</si>
  <si>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</si>
  <si>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</si>
  <si>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</si>
  <si>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</si>
  <si>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</si>
  <si>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</si>
  <si>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</si>
  <si>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</si>
  <si>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</si>
  <si>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</si>
  <si>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</si>
  <si>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</si>
  <si>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</si>
  <si>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</si>
  <si>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</si>
  <si>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</si>
  <si>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</si>
  <si>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</si>
  <si>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</si>
  <si>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</si>
  <si>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</si>
  <si>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</si>
  <si>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</si>
  <si>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</si>
  <si>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</si>
  <si>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</si>
  <si>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</si>
  <si>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</si>
  <si>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</si>
  <si>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</si>
  <si>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</si>
  <si>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</si>
  <si>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</si>
  <si>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</si>
  <si>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</si>
  <si>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</si>
  <si>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</si>
  <si>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</si>
  <si>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</si>
  <si>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</si>
  <si>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</si>
  <si>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</si>
  <si>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</si>
  <si>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</si>
  <si>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</si>
  <si>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</si>
  <si>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</si>
  <si>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</si>
  <si>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</si>
  <si>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</si>
  <si>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</si>
  <si>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</si>
  <si>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</si>
  <si>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</si>
  <si>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</si>
  <si>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</si>
  <si>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</si>
  <si>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</si>
  <si>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</si>
  <si>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</si>
  <si>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</si>
  <si>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</si>
  <si>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</si>
  <si>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</si>
  <si>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</si>
  <si>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</si>
  <si>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</si>
  <si>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</si>
  <si>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</si>
  <si>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</si>
  <si>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</si>
  <si>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</si>
  <si>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</si>
  <si>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</si>
  <si>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</si>
  <si>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</si>
  <si>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</si>
  <si>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</si>
  <si>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</si>
  <si>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</si>
  <si>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</si>
  <si>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</si>
  <si>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</si>
  <si>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</si>
  <si>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</si>
  <si>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</si>
  <si>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</si>
  <si>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</si>
  <si>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</si>
  <si>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</si>
  <si>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</si>
  <si>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</si>
  <si>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</si>
  <si>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</si>
  <si>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</si>
  <si>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</si>
  <si>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</si>
  <si>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</si>
  <si>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</si>
  <si>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</si>
  <si>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</si>
  <si>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</si>
  <si>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</si>
  <si>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</si>
  <si>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</si>
  <si>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</si>
  <si>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</si>
  <si>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</si>
  <si>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</si>
  <si>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</si>
  <si>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</si>
  <si>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</si>
  <si>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</si>
  <si>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</si>
  <si>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</si>
  <si>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</si>
  <si>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</si>
  <si>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</si>
  <si>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</si>
  <si>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</si>
  <si>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</si>
  <si>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</si>
  <si>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</si>
  <si>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</si>
  <si>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</si>
  <si>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</si>
  <si>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</si>
  <si>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</si>
  <si>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</si>
  <si>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</si>
  <si>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</si>
  <si>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</si>
  <si>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</si>
  <si>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</si>
  <si>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</si>
  <si>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</si>
  <si>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</si>
  <si>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</si>
  <si>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</si>
  <si>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</si>
  <si>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</si>
  <si>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</si>
  <si>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</si>
  <si>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</si>
  <si>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</si>
  <si>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</si>
  <si>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</si>
  <si>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</si>
  <si>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</si>
  <si>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</si>
  <si>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</si>
  <si>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</si>
  <si>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</si>
  <si>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</si>
  <si>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</si>
  <si>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</si>
  <si>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</si>
  <si>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</si>
  <si>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</si>
  <si>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</si>
  <si>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</si>
  <si>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</si>
  <si>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</si>
  <si>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</si>
  <si>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</si>
  <si>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</si>
  <si>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</si>
  <si>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</si>
  <si>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</si>
  <si>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</si>
  <si>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</si>
  <si>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</si>
  <si>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</si>
  <si>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</si>
  <si>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</si>
  <si>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</si>
  <si>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</si>
  <si>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</si>
  <si>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</si>
  <si>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</si>
  <si>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</si>
  <si>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</si>
  <si>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</si>
  <si>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</si>
  <si>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</si>
  <si>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</si>
  <si>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</si>
  <si>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</si>
  <si>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</si>
  <si>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</si>
  <si>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</si>
  <si>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</si>
  <si>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</si>
  <si>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</si>
  <si>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</si>
  <si>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</si>
  <si>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</si>
  <si>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</si>
  <si>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</si>
  <si>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</si>
  <si>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</si>
  <si>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</si>
  <si>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</si>
  <si>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</si>
  <si>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</si>
  <si>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</si>
  <si>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</si>
  <si>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</si>
  <si>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</si>
  <si>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</si>
  <si>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</si>
  <si>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</si>
  <si>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</si>
  <si>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</si>
  <si>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</si>
  <si>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</si>
  <si>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</si>
  <si>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</si>
  <si>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</si>
  <si>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</si>
  <si>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</si>
  <si>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</si>
  <si>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</si>
  <si>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</si>
  <si>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</si>
  <si>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</si>
  <si>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</si>
  <si>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</si>
  <si>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</si>
  <si>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</si>
  <si>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</si>
  <si>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</si>
  <si>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</si>
  <si>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</si>
  <si>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</si>
  <si>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</si>
  <si>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</si>
  <si>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</si>
  <si>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</si>
  <si>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</si>
  <si>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</si>
  <si>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</si>
  <si>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</si>
  <si>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</si>
  <si>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</si>
  <si>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</si>
  <si>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</si>
  <si>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</si>
  <si>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</si>
  <si>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</si>
  <si>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</si>
  <si>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</si>
  <si>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</si>
  <si>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</si>
  <si>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</si>
  <si>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</si>
  <si>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</si>
  <si>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</si>
  <si>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</si>
  <si>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</si>
  <si>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</si>
  <si>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</si>
  <si>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</si>
  <si>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</si>
  <si>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</si>
  <si>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</si>
  <si>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</si>
  <si>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</si>
  <si>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</si>
  <si>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</si>
  <si>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</si>
  <si>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</si>
  <si>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</si>
  <si>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</si>
  <si>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</si>
  <si>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</si>
  <si>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</si>
  <si>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</si>
  <si>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</si>
  <si>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</si>
  <si>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</si>
  <si>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</si>
  <si>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</si>
  <si>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</si>
  <si>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</si>
  <si>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</si>
  <si>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</si>
  <si>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</si>
  <si>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</si>
  <si>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</si>
  <si>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</si>
  <si>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</si>
  <si>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</si>
  <si>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</si>
  <si>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</si>
  <si>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</si>
  <si>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</si>
  <si>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</si>
  <si>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</si>
  <si>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</si>
  <si>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</si>
  <si>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</si>
  <si>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</si>
  <si>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</si>
  <si>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</si>
  <si>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</si>
  <si>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</si>
  <si>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</si>
  <si>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</si>
  <si>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</si>
  <si>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</si>
  <si>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</si>
  <si>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</si>
  <si>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</si>
  <si>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</si>
  <si>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</si>
  <si>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</si>
  <si>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</si>
  <si>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</si>
  <si>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</si>
  <si>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</si>
  <si>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</si>
  <si>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</si>
  <si>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</si>
  <si>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</si>
  <si>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</si>
  <si>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</si>
  <si>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</si>
  <si>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</si>
  <si>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</si>
  <si>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</si>
  <si>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</si>
  <si>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</si>
  <si>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</si>
  <si>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</si>
  <si>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</si>
  <si>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</si>
  <si>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</si>
  <si>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</si>
  <si>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</si>
  <si>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</si>
  <si>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</si>
  <si>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</si>
  <si>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</si>
  <si>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</si>
  <si>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</si>
  <si>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</si>
  <si>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</si>
  <si>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</si>
  <si>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</si>
  <si>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</si>
  <si>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</si>
  <si>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</si>
  <si>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</si>
  <si>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</si>
  <si>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</si>
  <si>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</si>
  <si>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</si>
  <si>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</si>
  <si>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</si>
  <si>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</si>
  <si>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</si>
  <si>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</si>
  <si>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</si>
  <si>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</si>
  <si>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</si>
  <si>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</si>
  <si>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</si>
  <si>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</si>
  <si>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</si>
  <si>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</si>
  <si>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</si>
  <si>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</si>
  <si>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</si>
  <si>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</si>
  <si>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</si>
  <si>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</si>
  <si>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</si>
  <si>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</si>
  <si>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</si>
  <si>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</si>
  <si>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</si>
  <si>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</si>
  <si>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</si>
  <si>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</si>
  <si>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</si>
  <si>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</si>
  <si>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</si>
  <si>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</si>
  <si>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</si>
  <si>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</si>
  <si>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</si>
  <si>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</si>
  <si>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</si>
  <si>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</si>
  <si>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</si>
  <si>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</si>
  <si>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</si>
  <si>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</si>
  <si>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</si>
  <si>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</si>
  <si>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</si>
  <si>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</si>
  <si>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</si>
  <si>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</si>
  <si>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</si>
  <si>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</si>
  <si>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</si>
  <si>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</si>
  <si>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</si>
  <si>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</si>
  <si>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</si>
  <si>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</si>
  <si>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</si>
  <si>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</si>
  <si>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</si>
  <si>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</si>
  <si>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</si>
  <si>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</si>
  <si>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</si>
  <si>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</si>
  <si>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</si>
  <si>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</si>
  <si>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</si>
  <si>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</si>
  <si>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</si>
  <si>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</si>
  <si>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</si>
  <si>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</si>
  <si>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</si>
  <si>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</si>
  <si>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</si>
  <si>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</si>
  <si>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</si>
  <si>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</si>
  <si>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</si>
  <si>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</si>
  <si>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</si>
  <si>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</si>
  <si>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</si>
  <si>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</si>
  <si>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</si>
  <si>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</si>
  <si>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</si>
  <si>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</si>
  <si>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</si>
  <si>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</si>
  <si>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</si>
  <si>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</si>
  <si>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</si>
  <si>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</si>
  <si>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</si>
  <si>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</si>
  <si>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</si>
  <si>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</si>
  <si>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</si>
  <si>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</si>
  <si>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</si>
  <si>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</si>
  <si>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</si>
  <si>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</si>
  <si>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</si>
  <si>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</si>
  <si>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</si>
  <si>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</si>
  <si>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</si>
  <si>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</si>
  <si>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</si>
  <si>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</si>
  <si>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</si>
  <si>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</si>
  <si>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</si>
  <si>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</si>
  <si>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</si>
  <si>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</si>
  <si>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</si>
  <si>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</si>
  <si>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</si>
  <si>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</si>
  <si>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</si>
  <si>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</si>
  <si>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</si>
  <si>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</si>
  <si>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</si>
  <si>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</si>
  <si>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</si>
  <si>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</si>
  <si>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</si>
  <si>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</si>
  <si>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</si>
  <si>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</si>
  <si>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</si>
  <si>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</si>
  <si>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</si>
  <si>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</si>
  <si>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</si>
  <si>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</si>
  <si>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</si>
  <si>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</si>
  <si>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</si>
  <si>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</si>
  <si>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</si>
  <si>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</si>
  <si>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</si>
  <si>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</si>
  <si>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</si>
  <si>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</si>
  <si>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</si>
  <si>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</si>
  <si>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</si>
  <si>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</si>
  <si>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</si>
  <si>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</si>
  <si>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</si>
  <si>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</si>
  <si>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</si>
  <si>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</si>
  <si>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</si>
  <si>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</si>
  <si>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</si>
  <si>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</si>
  <si>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</si>
  <si>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</si>
  <si>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</si>
  <si>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</si>
  <si>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</si>
  <si>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</si>
  <si>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</si>
  <si>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</si>
  <si>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</si>
  <si>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</si>
  <si>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</si>
  <si>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</si>
  <si>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</si>
  <si>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</si>
  <si>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</si>
  <si>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</si>
  <si>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</si>
  <si>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</si>
  <si>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</si>
  <si>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</si>
  <si>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</si>
  <si>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</si>
  <si>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</si>
  <si>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</si>
  <si>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</si>
  <si>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</si>
  <si>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</si>
  <si>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</si>
  <si>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</si>
  <si>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</si>
  <si>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</si>
  <si>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</si>
  <si>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</si>
  <si>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</si>
  <si>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</si>
  <si>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</si>
  <si>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</si>
  <si>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</si>
  <si>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</si>
  <si>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</si>
  <si>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</si>
  <si>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</si>
  <si>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</si>
  <si>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</si>
  <si>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</si>
  <si>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</si>
  <si>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</si>
  <si>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</si>
  <si>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</si>
  <si>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</si>
  <si>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</si>
  <si>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</si>
  <si>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</si>
  <si>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</si>
  <si>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</si>
  <si>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</si>
  <si>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</si>
  <si>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</si>
  <si>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</si>
  <si>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</si>
  <si>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</si>
  <si>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</si>
  <si>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</si>
  <si>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</si>
  <si>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</si>
  <si>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</si>
  <si>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</si>
  <si>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</si>
  <si>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</si>
  <si>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</si>
  <si>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</si>
  <si>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</si>
  <si>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</si>
  <si>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</si>
  <si>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</si>
  <si>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</si>
  <si>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</si>
  <si>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</si>
  <si>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</si>
  <si>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</si>
  <si>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</si>
  <si>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</si>
  <si>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</si>
  <si>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</si>
  <si>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</si>
  <si>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</si>
  <si>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</si>
  <si>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</si>
  <si>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</si>
  <si>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</si>
  <si>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</si>
  <si>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</si>
  <si>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</si>
  <si>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</si>
  <si>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</si>
  <si>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</si>
  <si>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</si>
  <si>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</si>
  <si>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</si>
  <si>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</si>
  <si>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</si>
  <si>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</si>
  <si>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</si>
  <si>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</si>
  <si>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</si>
  <si>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</si>
  <si>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</si>
  <si>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</si>
  <si>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</si>
  <si>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</si>
  <si>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</si>
  <si>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</si>
  <si>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</si>
  <si>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</si>
  <si>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</si>
  <si>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</si>
  <si>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</si>
  <si>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</si>
  <si>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</si>
  <si>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</si>
  <si>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</si>
  <si>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</si>
  <si>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</si>
  <si>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</si>
  <si>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</si>
  <si>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</si>
  <si>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</si>
  <si>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</si>
  <si>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</si>
  <si>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</si>
  <si>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</si>
  <si>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</si>
  <si>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</si>
  <si>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</si>
  <si>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</si>
  <si>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</si>
  <si>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</si>
  <si>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</si>
  <si>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</si>
  <si>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</si>
  <si>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</si>
  <si>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</si>
  <si>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</si>
  <si>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</si>
  <si>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</si>
  <si>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</si>
  <si>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</si>
  <si>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</si>
  <si>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</si>
  <si>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</si>
  <si>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</si>
  <si>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</si>
  <si>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</si>
  <si>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</si>
  <si>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</si>
  <si>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</si>
  <si>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</si>
  <si>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</si>
  <si>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</si>
  <si>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</si>
  <si>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</si>
  <si>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</si>
  <si>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</si>
  <si>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</si>
  <si>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</si>
  <si>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</si>
  <si>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</si>
  <si>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</si>
  <si>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</si>
  <si>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</si>
  <si>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</si>
  <si>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</si>
  <si>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</si>
  <si>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</si>
  <si>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</si>
  <si>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</si>
  <si>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</si>
  <si>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</si>
  <si>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</si>
  <si>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</si>
  <si>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</si>
  <si>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</si>
  <si>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</si>
  <si>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</si>
  <si>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</si>
  <si>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</si>
  <si>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</si>
  <si>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</si>
  <si>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</si>
  <si>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</si>
  <si>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</si>
  <si>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</si>
  <si>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</si>
  <si>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</si>
  <si>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</si>
  <si>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</si>
  <si>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</si>
  <si>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</si>
  <si>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</si>
  <si>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</si>
  <si>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</si>
  <si>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</si>
  <si>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</si>
  <si>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</si>
  <si>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</si>
  <si>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</si>
  <si>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</si>
  <si>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</si>
  <si>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</si>
  <si>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</si>
  <si>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</si>
  <si>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</si>
  <si>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</si>
  <si>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</si>
  <si>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</si>
  <si>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</si>
  <si>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</si>
  <si>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</si>
  <si>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</si>
  <si>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</si>
  <si>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</si>
  <si>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</si>
  <si>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</si>
  <si>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</si>
  <si>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</si>
  <si>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</si>
  <si>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</si>
  <si>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</si>
  <si>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</si>
  <si>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</si>
  <si>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</si>
  <si>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</si>
  <si>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</si>
  <si>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</si>
  <si>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</si>
  <si>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</si>
  <si>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</si>
  <si>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</si>
  <si>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</si>
  <si>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</si>
  <si>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</si>
  <si>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</si>
  <si>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</si>
  <si>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</si>
  <si>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</si>
  <si>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</si>
  <si>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</si>
  <si>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</si>
  <si>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</si>
  <si>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</si>
  <si>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</si>
  <si>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</si>
  <si>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</si>
  <si>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</si>
  <si>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</si>
  <si>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</si>
  <si>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</si>
  <si>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</si>
  <si>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</si>
  <si>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</si>
  <si>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</si>
  <si>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</si>
  <si>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</si>
  <si>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</si>
  <si>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</si>
  <si>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</si>
  <si>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</si>
  <si>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</si>
  <si>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</si>
  <si>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</si>
  <si>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</si>
  <si>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</si>
  <si>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</si>
  <si>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</si>
  <si>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</si>
  <si>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</si>
  <si>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</si>
  <si>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</si>
  <si>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</si>
  <si>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</si>
  <si>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</si>
  <si>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</si>
  <si>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</si>
  <si>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</si>
  <si>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</si>
  <si>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</si>
  <si>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</si>
  <si>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</si>
  <si>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</si>
  <si>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</si>
  <si>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</si>
  <si>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</si>
  <si>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</si>
  <si>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</si>
  <si>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</si>
  <si>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</si>
  <si>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</si>
  <si>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</si>
  <si>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</si>
  <si>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</si>
  <si>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</si>
  <si>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</si>
  <si>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</si>
  <si>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</si>
  <si>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</si>
  <si>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</si>
  <si>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</si>
  <si>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</si>
  <si>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</si>
  <si>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</si>
  <si>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</si>
  <si>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</si>
  <si>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</si>
  <si>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</si>
  <si>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</si>
  <si>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</si>
  <si>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</si>
  <si>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</si>
  <si>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</si>
  <si>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</si>
  <si>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</si>
  <si>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</si>
  <si>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</si>
  <si>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</si>
  <si>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</si>
  <si>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</si>
  <si>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</si>
  <si>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</si>
  <si>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</si>
  <si>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</si>
  <si>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</si>
  <si>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</si>
  <si>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</si>
  <si>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</si>
  <si>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</si>
  <si>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</si>
  <si>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</si>
  <si>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</si>
  <si>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</si>
  <si>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</si>
  <si>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</si>
  <si>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</si>
  <si>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</si>
  <si>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</si>
  <si>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</si>
  <si>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</si>
  <si>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</si>
  <si>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</si>
  <si>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</si>
  <si>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</si>
  <si>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</si>
  <si>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</si>
  <si>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</si>
  <si>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</si>
  <si>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</si>
  <si>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</si>
  <si>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</si>
  <si>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</si>
  <si>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</si>
  <si>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</si>
  <si>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</si>
  <si>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</si>
  <si>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</si>
  <si>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</si>
  <si>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</si>
  <si>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</si>
  <si>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</si>
  <si>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</si>
  <si>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</si>
  <si>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</si>
  <si>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</si>
  <si>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</si>
  <si>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</si>
  <si>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</si>
  <si>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</si>
  <si>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</si>
  <si>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</si>
  <si>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</si>
  <si>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</si>
  <si>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</si>
  <si>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</si>
  <si>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</si>
  <si>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</si>
  <si>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</si>
  <si>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</si>
  <si>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</si>
  <si>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</si>
  <si>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</si>
  <si>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</si>
  <si>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</si>
  <si>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</si>
  <si>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</si>
  <si>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</si>
  <si>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</si>
  <si>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</si>
  <si>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</si>
  <si>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</si>
  <si>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</si>
  <si>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</si>
  <si>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</si>
  <si>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</si>
  <si>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</si>
  <si>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</si>
  <si>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</si>
  <si>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</si>
  <si>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</si>
  <si>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</si>
  <si>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</si>
  <si>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</si>
  <si>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</si>
  <si>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</si>
  <si>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</si>
  <si>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</si>
  <si>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</si>
  <si>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</si>
  <si>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</si>
  <si>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</si>
  <si>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</si>
  <si>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</si>
  <si>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</si>
  <si>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</si>
  <si>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</si>
  <si>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</si>
  <si>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</si>
  <si>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</si>
  <si>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</si>
  <si>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</si>
  <si>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</si>
  <si>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</si>
  <si>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</si>
  <si>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</si>
  <si>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</si>
  <si>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</si>
  <si>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</si>
  <si>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</si>
  <si>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</si>
  <si>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</si>
  <si>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</si>
  <si>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</si>
  <si>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</si>
  <si>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</si>
  <si>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</si>
  <si>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</si>
  <si>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</si>
  <si>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</si>
  <si>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</si>
  <si>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</si>
  <si>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</si>
  <si>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</si>
  <si>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</si>
  <si>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</si>
  <si>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</si>
  <si>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</si>
  <si>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</si>
  <si>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</si>
  <si>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</si>
  <si>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</si>
  <si>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</si>
  <si>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</si>
  <si>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</si>
  <si>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</si>
  <si>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</si>
  <si>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</si>
  <si>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</si>
  <si>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</si>
  <si>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</si>
  <si>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</si>
  <si>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</si>
  <si>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</si>
  <si>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</si>
  <si>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</si>
  <si>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</si>
  <si>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</si>
  <si>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</si>
  <si>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</si>
  <si>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</si>
  <si>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</si>
  <si>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</si>
  <si>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</si>
  <si>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</si>
  <si>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</si>
  <si>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</si>
  <si>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</si>
  <si>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</si>
  <si>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</si>
  <si>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</si>
  <si>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</si>
  <si>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</si>
  <si>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</si>
  <si>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</si>
  <si>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</si>
  <si>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</si>
  <si>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</si>
  <si>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</si>
  <si>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</si>
  <si>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</si>
  <si>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</si>
  <si>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</si>
  <si>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</si>
  <si>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</si>
  <si>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</si>
  <si>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</si>
  <si>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</si>
  <si>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</si>
  <si>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</si>
  <si>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</si>
  <si>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</si>
  <si>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</si>
  <si>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</si>
  <si>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</si>
  <si>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</si>
  <si>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</si>
  <si>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</si>
  <si>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</si>
  <si>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</si>
  <si>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</si>
  <si>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</si>
  <si>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</si>
  <si>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</si>
  <si>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</si>
  <si>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</si>
  <si>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</si>
  <si>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</si>
  <si>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</si>
  <si>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</si>
  <si>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</si>
  <si>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</si>
  <si>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</si>
  <si>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</si>
  <si>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</si>
  <si>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</si>
  <si>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</si>
  <si>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</si>
  <si>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</si>
  <si>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</si>
  <si>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</si>
  <si>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</si>
  <si>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</si>
  <si>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</si>
  <si>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</si>
  <si>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</si>
  <si>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</si>
  <si>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</si>
  <si>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</si>
  <si>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</si>
  <si>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</si>
  <si>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</si>
  <si>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</si>
  <si>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</si>
  <si>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</si>
  <si>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</si>
  <si>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</si>
  <si>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</si>
  <si>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</si>
  <si>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</si>
  <si>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</si>
  <si>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</si>
  <si>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</si>
  <si>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</si>
  <si>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</si>
  <si>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</si>
  <si>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</si>
  <si>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</si>
  <si>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</si>
  <si>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</si>
  <si>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</si>
  <si>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</si>
  <si>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</si>
  <si>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</si>
  <si>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</si>
  <si>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</si>
  <si>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</si>
  <si>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</si>
  <si>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</si>
  <si>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</si>
  <si>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</si>
  <si>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</si>
  <si>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</si>
  <si>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</si>
  <si>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</si>
  <si>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</si>
  <si>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</si>
  <si>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</si>
  <si>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</si>
  <si>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</si>
  <si>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</si>
  <si>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</si>
  <si>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</si>
  <si>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</si>
  <si>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</si>
  <si>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</si>
  <si>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</si>
  <si>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</si>
  <si>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</si>
  <si>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</si>
  <si>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</si>
  <si>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</si>
  <si>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</si>
  <si>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</si>
  <si>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</si>
  <si>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</si>
  <si>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</si>
  <si>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</si>
  <si>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</si>
  <si>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</si>
  <si>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</si>
  <si>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</si>
  <si>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</si>
  <si>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</si>
  <si>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</si>
  <si>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</si>
  <si>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</si>
  <si>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</si>
  <si>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</si>
  <si>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</si>
  <si>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</si>
  <si>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</si>
  <si>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</si>
  <si>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</si>
  <si>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</si>
  <si>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</si>
  <si>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</si>
  <si>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</si>
  <si>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</si>
  <si>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</si>
  <si>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</si>
  <si>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</si>
  <si>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</si>
  <si>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</si>
  <si>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</si>
  <si>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</si>
  <si>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</si>
  <si>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</si>
  <si>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</si>
  <si>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</si>
  <si>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</si>
  <si>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</si>
  <si>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</si>
  <si>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</si>
  <si>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</si>
  <si>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</si>
  <si>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</si>
  <si>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</si>
  <si>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</si>
  <si>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</si>
  <si>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</si>
  <si>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</si>
  <si>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</si>
  <si>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</si>
  <si>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</si>
  <si>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</si>
  <si>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</si>
  <si>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</si>
  <si>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</si>
  <si>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</si>
  <si>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</si>
  <si>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</si>
  <si>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</si>
  <si>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</si>
  <si>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</si>
  <si>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</si>
  <si>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</si>
  <si>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</si>
  <si>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</si>
  <si>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</si>
  <si>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</si>
  <si>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</si>
  <si>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</si>
  <si>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</si>
  <si>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</si>
  <si>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</si>
  <si>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</si>
  <si>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</si>
  <si>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</si>
  <si>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</si>
  <si>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</si>
  <si>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</si>
  <si>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</si>
  <si>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</si>
  <si>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</si>
  <si>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</si>
  <si>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</si>
  <si>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</si>
  <si>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</si>
  <si>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</si>
  <si>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</si>
  <si>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</si>
  <si>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</si>
  <si>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</si>
  <si>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</si>
  <si>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</si>
  <si>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</si>
  <si>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</si>
  <si>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</si>
  <si>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</si>
  <si>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</si>
  <si>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</si>
  <si>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</si>
  <si>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</si>
  <si>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</si>
  <si>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</si>
  <si>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</si>
  <si>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</si>
  <si>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</si>
  <si>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</si>
  <si>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</si>
  <si>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</si>
  <si>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</si>
  <si>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</si>
  <si>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</si>
  <si>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</si>
  <si>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</si>
  <si>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</si>
  <si>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</si>
  <si>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</si>
  <si>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</si>
  <si>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</si>
  <si>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</si>
  <si>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</si>
  <si>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</si>
  <si>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</si>
  <si>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</si>
  <si>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</si>
  <si>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</si>
  <si>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</si>
  <si>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</si>
  <si>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</si>
  <si>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</si>
  <si>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</si>
  <si>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</si>
  <si>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</si>
  <si>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</si>
  <si>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</si>
  <si>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</si>
  <si>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</si>
  <si>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</si>
  <si>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</si>
  <si>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</si>
  <si>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</si>
  <si>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</si>
  <si>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</si>
  <si>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</si>
  <si>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</si>
  <si>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</si>
  <si>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</si>
  <si>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</si>
  <si>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</si>
  <si>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</si>
  <si>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</si>
  <si>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</si>
  <si>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</si>
  <si>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</si>
  <si>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</si>
  <si>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</si>
  <si>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</si>
  <si>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</si>
  <si>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</si>
  <si>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</si>
  <si>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</si>
  <si>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</si>
  <si>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</si>
  <si>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</si>
  <si>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</si>
  <si>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</si>
  <si>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</si>
  <si>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</si>
  <si>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</si>
  <si>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</si>
  <si>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</si>
  <si>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</si>
  <si>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</si>
  <si>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</si>
  <si>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</si>
  <si>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</si>
  <si>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</si>
  <si>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</si>
  <si>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</si>
  <si>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</si>
  <si>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</si>
  <si>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</si>
  <si>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</si>
  <si>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</si>
  <si>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</si>
  <si>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</si>
  <si>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</si>
  <si>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</si>
  <si>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</si>
  <si>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</si>
  <si>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</si>
  <si>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</si>
  <si>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</si>
  <si>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</si>
  <si>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</si>
  <si>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</si>
  <si>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</si>
  <si>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</si>
  <si>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</si>
  <si>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</si>
  <si>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</si>
  <si>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</si>
  <si>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</si>
  <si>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</si>
  <si>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</si>
  <si>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</si>
  <si>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</si>
  <si>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</si>
  <si>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</si>
  <si>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</si>
  <si>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</si>
  <si>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</si>
  <si>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</si>
  <si>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</si>
  <si>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</si>
  <si>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</si>
  <si>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</si>
  <si>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</si>
  <si>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</si>
  <si>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</si>
  <si>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</si>
  <si>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</si>
  <si>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</si>
  <si>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</si>
  <si>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</si>
  <si>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</si>
  <si>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</si>
  <si>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</si>
  <si>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</si>
  <si>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</si>
  <si>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</si>
  <si>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</si>
  <si>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</si>
  <si>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</si>
  <si>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</si>
  <si>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</si>
  <si>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</si>
  <si>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</si>
  <si>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</si>
  <si>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</si>
  <si>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</si>
  <si>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</si>
  <si>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</si>
  <si>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</si>
  <si>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</si>
  <si>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</si>
  <si>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</si>
  <si>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</si>
  <si>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</si>
  <si>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</si>
  <si>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</si>
  <si>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</si>
  <si>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</si>
  <si>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</si>
  <si>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</si>
  <si>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</si>
  <si>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</si>
  <si>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</si>
  <si>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</si>
  <si>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</si>
  <si>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</si>
  <si>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</si>
  <si>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</si>
  <si>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</si>
  <si>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</si>
  <si>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</si>
  <si>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</si>
  <si>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</si>
  <si>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</si>
  <si>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</si>
  <si>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</si>
  <si>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</si>
  <si>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</si>
  <si>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</si>
  <si>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</si>
  <si>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</si>
  <si>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</si>
  <si>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</si>
  <si>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</si>
  <si>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</si>
  <si>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</si>
  <si>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</si>
  <si>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</si>
  <si>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</si>
  <si>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</si>
  <si>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</si>
  <si>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</si>
  <si>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</si>
  <si>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</si>
  <si>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</si>
  <si>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</si>
  <si>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</si>
  <si>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</si>
  <si>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</si>
  <si>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</si>
  <si>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</si>
  <si>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</si>
  <si>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</si>
  <si>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</si>
  <si>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</si>
  <si>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</si>
  <si>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</si>
  <si>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</si>
  <si>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</si>
  <si>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</si>
  <si>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</si>
  <si>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</si>
  <si>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</si>
  <si>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</si>
  <si>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</si>
  <si>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</si>
  <si>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</si>
  <si>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</si>
  <si>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</si>
  <si>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</si>
  <si>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</si>
  <si>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</si>
  <si>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</si>
  <si>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</si>
  <si>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</si>
  <si>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</si>
  <si>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</si>
  <si>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</si>
  <si>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</si>
  <si>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</si>
  <si>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</si>
  <si>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</si>
  <si>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</si>
  <si>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</si>
  <si>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</si>
  <si>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</si>
  <si>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</si>
  <si>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</si>
  <si>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</si>
  <si>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</si>
  <si>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</si>
  <si>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</si>
  <si>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</si>
  <si>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</si>
  <si>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</si>
  <si>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</si>
  <si>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</si>
  <si>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</si>
  <si>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</si>
  <si>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</si>
  <si>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</si>
  <si>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</si>
  <si>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</si>
  <si>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</si>
  <si>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</si>
  <si>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</si>
  <si>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</si>
  <si>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</si>
  <si>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</si>
  <si>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</si>
  <si>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</si>
  <si>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</si>
  <si>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</si>
  <si>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</si>
  <si>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</si>
  <si>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</si>
  <si>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</si>
  <si>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</si>
  <si>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</si>
  <si>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</si>
  <si>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</si>
  <si>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</si>
  <si>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</si>
  <si>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</si>
  <si>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</si>
  <si>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</si>
  <si>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</si>
  <si>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</si>
  <si>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</si>
  <si>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</si>
  <si>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</si>
  <si>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</si>
  <si>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</si>
  <si>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</si>
  <si>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</si>
  <si>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</si>
  <si>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</si>
  <si>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</si>
  <si>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</si>
  <si>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</si>
  <si>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</si>
  <si>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</si>
  <si>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</si>
  <si>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</si>
  <si>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</si>
  <si>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</si>
  <si>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</si>
  <si>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</si>
  <si>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</si>
  <si>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</si>
  <si>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</si>
  <si>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</si>
  <si>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</si>
  <si>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</si>
  <si>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</si>
  <si>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</si>
  <si>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</si>
  <si>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</si>
  <si>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</si>
  <si>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</si>
  <si>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</si>
  <si>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</si>
  <si>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</si>
  <si>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</si>
  <si>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</si>
  <si>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</si>
  <si>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</si>
  <si>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</si>
  <si>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</si>
  <si>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</si>
  <si>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</si>
  <si>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</si>
  <si>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</si>
  <si>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</si>
  <si>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</si>
  <si>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</si>
  <si>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</si>
  <si>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</si>
  <si>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</si>
  <si>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</si>
  <si>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</si>
  <si>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</si>
  <si>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</si>
  <si>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</si>
  <si>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</si>
  <si>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</si>
  <si>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</si>
  <si>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</si>
  <si>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</si>
  <si>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</si>
  <si>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</si>
  <si>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</si>
  <si>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</si>
  <si>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</si>
  <si>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</si>
  <si>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</si>
  <si>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</si>
  <si>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</si>
  <si>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</si>
  <si>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</si>
  <si>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</si>
  <si>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</si>
  <si>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</si>
  <si>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</si>
  <si>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</si>
  <si>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</si>
  <si>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</si>
  <si>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</si>
  <si>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</si>
  <si>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</si>
  <si>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</si>
  <si>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</si>
  <si>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</si>
  <si>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</si>
  <si>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</si>
  <si>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</si>
  <si>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</si>
  <si>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</si>
  <si>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</si>
  <si>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</si>
  <si>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</si>
  <si>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</si>
  <si>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</si>
  <si>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</si>
  <si>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</si>
  <si>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</si>
  <si>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</si>
  <si>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</si>
  <si>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</si>
  <si>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</si>
  <si>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</si>
  <si>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</si>
  <si>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</si>
  <si>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</si>
  <si>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</si>
  <si>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</si>
  <si>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</si>
  <si>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</si>
  <si>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</si>
  <si>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</si>
  <si>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</si>
  <si>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</si>
  <si>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</si>
  <si>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</si>
  <si>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</si>
  <si>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</si>
  <si>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</si>
  <si>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</si>
  <si>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</si>
  <si>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</si>
  <si>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</si>
  <si>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</si>
  <si>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</si>
  <si>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</si>
  <si>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</si>
  <si>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</si>
  <si>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</si>
  <si>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</si>
  <si>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</si>
  <si>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</si>
  <si>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</si>
  <si>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</si>
  <si>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</si>
  <si>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</si>
  <si>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</si>
  <si>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</si>
  <si>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</si>
  <si>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</si>
  <si>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</si>
  <si>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</si>
  <si>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</si>
  <si>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</si>
  <si>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</si>
  <si>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</si>
  <si>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</si>
  <si>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</si>
  <si>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</si>
  <si>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</si>
  <si>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</si>
  <si>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</si>
  <si>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</si>
  <si>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</si>
  <si>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</si>
  <si>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</si>
  <si>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</si>
  <si>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</si>
  <si>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</si>
  <si>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</si>
  <si>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</si>
  <si>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</si>
  <si>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</si>
  <si>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</si>
  <si>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</si>
  <si>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</si>
  <si>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</si>
  <si>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</si>
  <si>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</si>
  <si>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</si>
  <si>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</si>
  <si>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</si>
  <si>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</si>
  <si>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</si>
  <si>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</si>
  <si>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</si>
  <si>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</si>
  <si>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</si>
  <si>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</si>
  <si>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</si>
  <si>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</si>
  <si>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</si>
  <si>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</si>
  <si>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</si>
  <si>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</si>
  <si>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</si>
  <si>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</si>
  <si>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</si>
  <si>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</si>
  <si>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</si>
  <si>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</si>
  <si>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</si>
  <si>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</si>
  <si>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</si>
  <si>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</si>
  <si>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</si>
  <si>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</si>
  <si>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</si>
  <si>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</si>
  <si>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</si>
  <si>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</si>
  <si>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</si>
  <si>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</si>
  <si>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</si>
  <si>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</si>
  <si>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</si>
  <si>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</si>
  <si>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</si>
  <si>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</si>
  <si>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</si>
  <si>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</si>
  <si>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</si>
  <si>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</si>
  <si>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</si>
  <si>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</si>
  <si>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</si>
  <si>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</si>
  <si>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</si>
  <si>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</si>
  <si>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</si>
  <si>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</si>
  <si>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</si>
  <si>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</si>
  <si>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</si>
  <si>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</si>
  <si>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</si>
  <si>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</si>
  <si>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</si>
  <si>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</si>
  <si>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</si>
  <si>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</si>
  <si>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</si>
  <si>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</si>
  <si>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</si>
  <si>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</si>
  <si>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</si>
  <si>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</si>
  <si>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</si>
  <si>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</si>
  <si>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</si>
  <si>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</si>
  <si>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</si>
  <si>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</si>
  <si>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</si>
  <si>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</si>
  <si>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</si>
  <si>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</si>
  <si>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</si>
  <si>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</si>
  <si>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</si>
  <si>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</si>
  <si>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</si>
  <si>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</si>
  <si>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</si>
  <si>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</si>
  <si>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</si>
  <si>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</si>
  <si>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</si>
  <si>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</si>
  <si>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</si>
  <si>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</si>
  <si>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</si>
  <si>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</si>
  <si>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</si>
  <si>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</si>
  <si>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</si>
  <si>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</si>
  <si>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</si>
  <si>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</si>
  <si>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</si>
  <si>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</si>
  <si>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</si>
  <si>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</si>
  <si>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</si>
  <si>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</si>
  <si>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</si>
  <si>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</si>
  <si>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</si>
  <si>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</si>
  <si>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</si>
  <si>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</si>
  <si>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</si>
  <si>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</si>
  <si>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</si>
  <si>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</si>
  <si>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</si>
  <si>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</si>
  <si>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</si>
  <si>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</si>
  <si>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</si>
  <si>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</si>
  <si>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</si>
  <si>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</si>
  <si>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</si>
  <si>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</si>
  <si>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</si>
  <si>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</si>
  <si>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</si>
  <si>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</si>
  <si>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</si>
  <si>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</si>
  <si>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</si>
  <si>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</si>
  <si>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</si>
  <si>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</si>
  <si>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</si>
  <si>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</si>
  <si>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</si>
  <si>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</si>
  <si>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</si>
  <si>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</si>
  <si>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</si>
  <si>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</si>
  <si>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</si>
  <si>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</si>
  <si>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</si>
  <si>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</si>
  <si>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</si>
  <si>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</si>
  <si>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</si>
  <si>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</si>
  <si>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</si>
  <si>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</si>
  <si>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</si>
  <si>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</si>
  <si>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</si>
  <si>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</si>
  <si>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</si>
  <si>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</si>
  <si>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</si>
  <si>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</si>
  <si>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</si>
  <si>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</si>
  <si>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</si>
  <si>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</si>
  <si>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</si>
  <si>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</si>
  <si>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</si>
  <si>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</si>
  <si>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</si>
  <si>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</si>
  <si>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</si>
  <si>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</si>
  <si>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</si>
  <si>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</si>
  <si>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</si>
  <si>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</si>
  <si>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</si>
  <si>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</si>
  <si>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</si>
  <si>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</si>
  <si>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</si>
  <si>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</si>
  <si>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</si>
  <si>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</si>
  <si>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</si>
  <si>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</si>
  <si>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</si>
  <si>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</si>
  <si>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</si>
  <si>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</si>
  <si>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</si>
  <si>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</si>
  <si>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</si>
  <si>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</si>
  <si>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</si>
  <si>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</si>
  <si>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</si>
  <si>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</si>
  <si>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</si>
  <si>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</si>
  <si>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</si>
  <si>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</si>
  <si>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</si>
  <si>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</si>
  <si>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</si>
  <si>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</si>
  <si>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</si>
  <si>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</si>
  <si>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</si>
  <si>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</si>
  <si>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</si>
  <si>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</si>
  <si>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</si>
  <si>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</si>
  <si>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</si>
  <si>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</si>
  <si>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</si>
  <si>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</si>
  <si>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</si>
  <si>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</si>
  <si>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</si>
  <si>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</si>
  <si>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</si>
  <si>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</si>
  <si>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</si>
  <si>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</si>
  <si>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</si>
  <si>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</si>
  <si>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</si>
  <si>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</si>
  <si>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</si>
  <si>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</si>
  <si>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</si>
  <si>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</si>
  <si>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</si>
  <si>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</si>
  <si>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</si>
  <si>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</si>
  <si>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</si>
  <si>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</si>
  <si>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</si>
  <si>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</si>
  <si>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</si>
  <si>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</si>
  <si>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</si>
  <si>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</si>
  <si>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</si>
  <si>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</si>
  <si>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</si>
  <si>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</si>
  <si>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</si>
  <si>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</si>
  <si>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</si>
  <si>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</si>
  <si>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</si>
  <si>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</si>
  <si>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</si>
  <si>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</si>
  <si>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</si>
  <si>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</si>
  <si>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</si>
  <si>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</si>
  <si>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</si>
  <si>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</si>
  <si>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</si>
  <si>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</si>
  <si>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</si>
  <si>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</si>
  <si>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</si>
  <si>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</si>
  <si>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</si>
  <si>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</si>
  <si>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</si>
  <si>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</si>
  <si>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</si>
  <si>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</si>
  <si>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</si>
  <si>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</si>
  <si>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</si>
  <si>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</si>
  <si>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</si>
  <si>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</si>
  <si>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</si>
  <si>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</si>
  <si>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</si>
  <si>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</si>
  <si>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</si>
  <si>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</si>
  <si>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</si>
  <si>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</si>
  <si>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</si>
  <si>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</si>
  <si>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</si>
  <si>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</si>
  <si>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</si>
  <si>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</si>
  <si>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</si>
  <si>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</si>
  <si>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</si>
  <si>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</si>
  <si>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</si>
  <si>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</si>
  <si>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</si>
  <si>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</si>
  <si>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</si>
  <si>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</si>
  <si>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</si>
  <si>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</si>
  <si>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</si>
  <si>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</si>
  <si>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</si>
  <si>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</si>
  <si>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</si>
  <si>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</si>
  <si>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</si>
  <si>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</si>
  <si>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</si>
  <si>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</si>
  <si>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</si>
  <si>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</si>
  <si>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</si>
  <si>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</si>
  <si>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</si>
  <si>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</si>
  <si>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</si>
  <si>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</si>
  <si>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</si>
  <si>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</si>
  <si>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</si>
  <si>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</si>
  <si>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</si>
  <si>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</si>
  <si>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</si>
  <si>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</si>
  <si>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</si>
  <si>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</si>
  <si>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</si>
  <si>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</si>
  <si>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</si>
  <si>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</si>
  <si>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</si>
  <si>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</si>
  <si>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</si>
  <si>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</si>
  <si>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</si>
  <si>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</si>
  <si>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</si>
  <si>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</si>
  <si>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</si>
  <si>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</si>
  <si>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</si>
  <si>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</si>
  <si>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</si>
  <si>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</si>
  <si>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</si>
  <si>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</si>
  <si>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</si>
  <si>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</si>
  <si>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</si>
  <si>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</si>
  <si>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</si>
  <si>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</si>
  <si>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</si>
  <si>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</si>
  <si>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</si>
  <si>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</si>
  <si>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</si>
  <si>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</si>
  <si>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</si>
  <si>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</si>
  <si>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</si>
  <si>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</si>
  <si>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</si>
  <si>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</si>
  <si>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</si>
  <si>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</si>
  <si>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</si>
  <si>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</si>
  <si>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</si>
  <si>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</si>
  <si>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</si>
  <si>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</si>
  <si>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</si>
  <si>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</si>
  <si>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</si>
  <si>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</si>
  <si>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</si>
  <si>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</si>
  <si>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</si>
  <si>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</si>
  <si>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</si>
  <si>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</si>
  <si>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</si>
  <si>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</si>
  <si>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</si>
  <si>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</si>
  <si>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</si>
  <si>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</si>
  <si>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</si>
  <si>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</si>
  <si>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</si>
  <si>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</si>
  <si>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</si>
  <si>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</si>
  <si>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</si>
  <si>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</si>
  <si>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</si>
  <si>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</si>
  <si>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</si>
  <si>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</si>
  <si>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</si>
  <si>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</si>
  <si>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</si>
  <si>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</si>
  <si>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</si>
  <si>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</si>
  <si>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</si>
  <si>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</si>
  <si>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</si>
  <si>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</si>
  <si>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</si>
  <si>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</si>
  <si>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</si>
  <si>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</si>
  <si>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</si>
  <si>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</si>
  <si>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</si>
  <si>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</si>
  <si>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</si>
  <si>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</si>
  <si>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</si>
  <si>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</si>
  <si>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</si>
  <si>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</si>
  <si>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</si>
  <si>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</si>
  <si>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</si>
  <si>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</si>
  <si>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</si>
  <si>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</si>
  <si>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</si>
  <si>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</si>
  <si>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</si>
  <si>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</si>
  <si>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</si>
  <si>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</si>
  <si>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</si>
  <si>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</si>
  <si>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</si>
  <si>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</si>
  <si>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</si>
  <si>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</si>
  <si>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</si>
  <si>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</si>
  <si>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</si>
  <si>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</si>
  <si>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</si>
  <si>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</si>
  <si>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</si>
  <si>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</si>
  <si>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</si>
  <si>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</si>
  <si>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</si>
  <si>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</si>
  <si>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</si>
  <si>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</si>
  <si>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</si>
  <si>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</si>
  <si>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</si>
  <si>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</si>
  <si>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</si>
  <si>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</si>
  <si>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</si>
  <si>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</si>
  <si>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</si>
  <si>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</si>
  <si>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</si>
  <si>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</si>
  <si>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</si>
  <si>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</si>
  <si>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</si>
  <si>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</si>
  <si>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</si>
  <si>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</si>
  <si>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</si>
  <si>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</si>
  <si>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</si>
  <si>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</si>
  <si>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</si>
  <si>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</si>
  <si>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</si>
  <si>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</si>
  <si>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</si>
  <si>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</si>
  <si>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</si>
  <si>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</si>
  <si>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</si>
  <si>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</si>
  <si>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</si>
  <si>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</si>
  <si>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</si>
  <si>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</si>
  <si>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</si>
  <si>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</si>
  <si>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</si>
  <si>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</si>
  <si>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</si>
  <si>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</si>
  <si>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</si>
  <si>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</si>
  <si>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</si>
  <si>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</si>
  <si>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</si>
  <si>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</si>
  <si>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</si>
  <si>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</si>
  <si>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</si>
  <si>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</si>
  <si>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</si>
  <si>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</si>
  <si>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</si>
  <si>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</si>
  <si>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</si>
  <si>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</si>
  <si>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</si>
  <si>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</si>
  <si>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</si>
  <si>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</si>
  <si>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</si>
  <si>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</si>
  <si>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</si>
  <si>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</si>
  <si>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</si>
  <si>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</si>
  <si>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</si>
  <si>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</si>
  <si>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</si>
  <si>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</si>
  <si>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</si>
  <si>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</si>
  <si>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</si>
  <si>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</si>
  <si>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</si>
  <si>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</si>
  <si>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</si>
  <si>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</si>
  <si>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</si>
  <si>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</si>
  <si>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</si>
  <si>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</si>
  <si>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</si>
  <si>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</si>
  <si>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</si>
  <si>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</si>
  <si>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</si>
  <si>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</si>
  <si>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</si>
  <si>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</si>
  <si>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</si>
  <si>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</si>
  <si>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</si>
  <si>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</si>
  <si>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</si>
  <si>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</si>
  <si>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</si>
  <si>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</si>
  <si>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</si>
  <si>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</si>
  <si>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</si>
  <si>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</si>
  <si>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</si>
  <si>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</si>
  <si>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</si>
  <si>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</si>
  <si>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</si>
  <si>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</si>
  <si>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</si>
  <si>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</si>
  <si>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</si>
  <si>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</si>
  <si>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</si>
  <si>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</si>
  <si>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</si>
  <si>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</si>
  <si>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</si>
  <si>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</si>
  <si>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</si>
  <si>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</si>
  <si>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</si>
  <si>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</si>
  <si>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</si>
  <si>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</si>
  <si>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</si>
  <si>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</si>
  <si>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</si>
  <si>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</si>
  <si>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</si>
  <si>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</si>
  <si>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</si>
  <si>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</si>
  <si>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</si>
  <si>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</si>
  <si>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</si>
  <si>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</si>
  <si>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</si>
  <si>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</si>
  <si>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</si>
  <si>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</si>
  <si>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</si>
  <si>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</si>
  <si>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</si>
  <si>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</si>
  <si>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</si>
  <si>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</si>
  <si>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</si>
  <si>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</si>
  <si>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</si>
  <si>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</si>
  <si>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</si>
  <si>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</si>
  <si>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</si>
  <si>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</si>
  <si>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</si>
  <si>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</si>
  <si>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</si>
  <si>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</si>
  <si>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</si>
  <si>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</si>
  <si>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</si>
  <si>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</si>
  <si>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</si>
  <si>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</si>
  <si>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</si>
  <si>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</si>
  <si>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</si>
  <si>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</si>
  <si>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</si>
  <si>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</si>
  <si>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</si>
  <si>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</si>
  <si>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</si>
  <si>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</si>
  <si>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</si>
  <si>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</si>
  <si>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</si>
  <si>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</si>
  <si>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</si>
  <si>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</si>
  <si>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</si>
  <si>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</si>
  <si>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</si>
  <si>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</si>
  <si>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</si>
  <si>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</si>
  <si>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</si>
  <si>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</si>
  <si>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</si>
  <si>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</si>
  <si>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</si>
  <si>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</si>
  <si>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</si>
  <si>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</si>
  <si>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</si>
  <si>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</si>
  <si>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</si>
  <si>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</si>
  <si>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</si>
  <si>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</si>
  <si>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</si>
  <si>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</si>
  <si>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</si>
  <si>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</si>
  <si>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</si>
  <si>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</si>
  <si>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</si>
  <si>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</si>
  <si>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</si>
  <si>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</si>
  <si>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</si>
  <si>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</si>
  <si>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</si>
  <si>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</si>
  <si>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</si>
  <si>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</si>
  <si>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</si>
  <si>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</si>
  <si>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</si>
  <si>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</si>
  <si>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</si>
  <si>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</si>
  <si>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</si>
  <si>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</si>
  <si>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</si>
  <si>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</si>
  <si>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</si>
  <si>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</si>
  <si>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</si>
  <si>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</si>
  <si>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</si>
  <si>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</si>
  <si>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</si>
  <si>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</si>
  <si>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</si>
  <si>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</si>
  <si>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</si>
  <si>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</si>
  <si>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</si>
  <si>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</si>
  <si>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</si>
  <si>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</si>
  <si>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</si>
  <si>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</si>
  <si>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</si>
  <si>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</si>
  <si>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</si>
  <si>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</si>
  <si>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</si>
  <si>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</si>
  <si>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</si>
  <si>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</si>
  <si>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</si>
  <si>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</si>
  <si>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</si>
  <si>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</si>
  <si>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</si>
  <si>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</si>
  <si>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</si>
  <si>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</si>
  <si>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</si>
  <si>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</si>
  <si>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</si>
  <si>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</si>
  <si>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</si>
  <si>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</si>
  <si>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</si>
  <si>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</si>
  <si>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</si>
  <si>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</si>
  <si>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</si>
  <si>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</si>
  <si>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</si>
  <si>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</si>
  <si>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</si>
  <si>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</si>
  <si>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</si>
  <si>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</si>
  <si>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</si>
  <si>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</si>
  <si>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</si>
  <si>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</si>
  <si>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</si>
  <si>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</si>
  <si>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</si>
  <si>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</si>
  <si>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</si>
  <si>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</si>
  <si>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</si>
  <si>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</si>
  <si>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</si>
  <si>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</si>
  <si>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</si>
  <si>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</si>
  <si>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</si>
  <si>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</si>
  <si>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</si>
  <si>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</si>
  <si>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</si>
  <si>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</si>
  <si>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</si>
  <si>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</si>
  <si>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</si>
  <si>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</si>
  <si>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</si>
  <si>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</si>
  <si>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</si>
  <si>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</si>
  <si>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</si>
  <si>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</si>
  <si>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</si>
  <si>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</si>
  <si>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</si>
  <si>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</si>
  <si>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</si>
  <si>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</si>
  <si>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</si>
  <si>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</si>
  <si>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</si>
  <si>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</si>
  <si>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</si>
  <si>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</si>
  <si>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</si>
  <si>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</si>
  <si>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</si>
  <si>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</si>
  <si>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</si>
  <si>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</si>
  <si>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</si>
  <si>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</si>
  <si>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</si>
  <si>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</si>
  <si>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</si>
  <si>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</si>
  <si>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</si>
  <si>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</si>
  <si>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</si>
  <si>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</si>
  <si>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</si>
  <si>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</si>
  <si>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</si>
  <si>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</si>
  <si>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</si>
  <si>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</si>
  <si>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</si>
  <si>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</si>
  <si>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</si>
  <si>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</si>
  <si>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</si>
  <si>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</si>
  <si>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</si>
  <si>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</si>
  <si>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</si>
  <si>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</si>
  <si>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</si>
  <si>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</si>
  <si>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</si>
  <si>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</si>
  <si>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</si>
  <si>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</si>
  <si>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</si>
  <si>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</si>
  <si>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</si>
  <si>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</si>
  <si>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</si>
  <si>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</si>
  <si>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</si>
  <si>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</si>
  <si>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</si>
  <si>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</si>
  <si>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</si>
  <si>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</si>
  <si>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</si>
  <si>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</si>
  <si>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</si>
  <si>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</si>
  <si>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</si>
  <si>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</si>
  <si>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</si>
  <si>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</si>
  <si>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</si>
  <si>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</si>
  <si>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</si>
  <si>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</si>
  <si>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</si>
  <si>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</si>
  <si>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</si>
  <si>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</si>
  <si>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</si>
  <si>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</si>
  <si>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</si>
  <si>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</si>
  <si>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</si>
  <si>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</si>
  <si>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</si>
  <si>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</si>
  <si>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</si>
  <si>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</si>
  <si>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</si>
  <si>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</si>
  <si>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</si>
  <si>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</si>
  <si>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</si>
  <si>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</si>
  <si>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</si>
  <si>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</si>
  <si>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</si>
  <si>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</si>
  <si>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</si>
  <si>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</si>
  <si>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</si>
  <si>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</si>
  <si>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</si>
  <si>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</si>
  <si>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</si>
  <si>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</si>
  <si>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</si>
  <si>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</si>
  <si>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</si>
  <si>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</si>
  <si>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</si>
  <si>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</si>
  <si>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</si>
  <si>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</si>
  <si>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</si>
  <si>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</si>
  <si>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</si>
  <si>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</si>
  <si>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</si>
  <si>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</si>
  <si>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</si>
  <si>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</si>
  <si>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</si>
  <si>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</si>
  <si>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</si>
  <si>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</si>
  <si>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</si>
  <si>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</si>
  <si>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</si>
  <si>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</si>
  <si>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</si>
  <si>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</si>
  <si>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</si>
  <si>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</si>
  <si>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</si>
  <si>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</si>
  <si>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</si>
  <si>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</si>
  <si>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</si>
  <si>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</si>
  <si>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</si>
  <si>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</si>
  <si>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</si>
  <si>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</si>
  <si>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</si>
  <si>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</si>
  <si>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</si>
  <si>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</si>
  <si>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</si>
  <si>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</si>
  <si>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</si>
  <si>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</si>
  <si>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</si>
  <si>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</si>
  <si>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</si>
  <si>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</si>
  <si>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</si>
  <si>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</si>
  <si>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</si>
  <si>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</si>
  <si>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</si>
  <si>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</si>
  <si>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</si>
  <si>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</si>
  <si>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</si>
  <si>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</si>
  <si>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</si>
  <si>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</si>
  <si>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</si>
  <si>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</si>
  <si>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</si>
  <si>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</si>
  <si>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</si>
  <si>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</si>
  <si>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</si>
  <si>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</si>
  <si>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</si>
  <si>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</si>
  <si>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</si>
  <si>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</si>
  <si>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</si>
  <si>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</si>
  <si>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</si>
  <si>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</si>
  <si>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</si>
  <si>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</si>
  <si>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</si>
  <si>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</si>
  <si>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</si>
  <si>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</si>
  <si>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</si>
  <si>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</si>
  <si>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</si>
  <si>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</si>
  <si>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</si>
  <si>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</si>
  <si>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</si>
  <si>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</si>
  <si>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</si>
  <si>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</si>
  <si>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</si>
  <si>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</si>
  <si>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</si>
  <si>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</si>
  <si>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</si>
  <si>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</si>
  <si>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</si>
  <si>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</si>
  <si>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</si>
  <si>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</si>
  <si>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</si>
  <si>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</si>
  <si>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</si>
  <si>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</si>
  <si>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</si>
  <si>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</si>
  <si>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</si>
  <si>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</si>
  <si>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</si>
  <si>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</si>
  <si>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</si>
  <si>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</si>
  <si>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</si>
  <si>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</si>
  <si>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</si>
  <si>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</si>
  <si>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</si>
  <si>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</si>
  <si>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</si>
  <si>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</si>
  <si>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</si>
  <si>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</si>
  <si>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</si>
  <si>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</si>
  <si>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</si>
  <si>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</si>
  <si>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</si>
  <si>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</si>
  <si>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</si>
  <si>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</si>
  <si>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</si>
  <si>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</si>
  <si>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</si>
  <si>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</si>
  <si>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</si>
  <si>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</si>
  <si>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</si>
  <si>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</si>
  <si>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</si>
  <si>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</si>
  <si>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</si>
  <si>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</si>
  <si>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</si>
  <si>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</si>
  <si>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</si>
  <si>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</si>
  <si>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</si>
  <si>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</si>
  <si>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</si>
  <si>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</si>
  <si>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</si>
  <si>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</si>
  <si>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</si>
  <si>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</si>
  <si>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</si>
  <si>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</si>
  <si>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</si>
  <si>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</si>
  <si>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</si>
  <si>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</si>
  <si>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</si>
  <si>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</si>
  <si>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</si>
  <si>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</si>
  <si>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</si>
  <si>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</si>
  <si>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</si>
  <si>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</si>
  <si>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</si>
  <si>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</si>
  <si>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</si>
  <si>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</si>
  <si>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</si>
  <si>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</si>
  <si>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</si>
  <si>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</si>
  <si>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</si>
  <si>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</si>
  <si>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</si>
  <si>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</si>
  <si>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</si>
  <si>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</si>
  <si>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</si>
  <si>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</si>
  <si>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</si>
  <si>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</si>
  <si>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</si>
  <si>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</si>
  <si>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</si>
  <si>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</si>
  <si>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</si>
  <si>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</si>
  <si>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</si>
  <si>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</si>
  <si>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</si>
  <si>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</si>
  <si>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</si>
  <si>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</si>
  <si>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</si>
  <si>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</si>
  <si>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</si>
  <si>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</si>
  <si>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</si>
  <si>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</si>
  <si>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</si>
  <si>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</si>
  <si>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</si>
  <si>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</si>
  <si>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</si>
  <si>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</si>
  <si>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</si>
  <si>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</si>
  <si>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</si>
  <si>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</si>
  <si>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</si>
  <si>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</si>
  <si>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</si>
  <si>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</si>
  <si>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</si>
  <si>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</si>
  <si>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</si>
  <si>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</si>
  <si>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</si>
  <si>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</si>
  <si>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</si>
  <si>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</si>
  <si>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</si>
  <si>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</si>
  <si>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</si>
  <si>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</si>
  <si>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</si>
  <si>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</si>
  <si>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</si>
  <si>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</si>
  <si>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</si>
  <si>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</si>
  <si>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</si>
  <si>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</si>
  <si>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</si>
  <si>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</si>
  <si>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</si>
  <si>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</si>
  <si>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</si>
  <si>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</si>
  <si>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</si>
  <si>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</si>
  <si>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</si>
  <si>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</si>
  <si>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</si>
  <si>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</si>
  <si>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</si>
  <si>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</si>
  <si>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</si>
  <si>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</si>
  <si>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</si>
  <si>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</si>
  <si>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</si>
  <si>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</si>
  <si>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</si>
  <si>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</si>
  <si>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</si>
  <si>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</si>
  <si>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</si>
  <si>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</si>
  <si>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</si>
  <si>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</si>
  <si>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</si>
  <si>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</si>
  <si>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</si>
  <si>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</si>
  <si>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</si>
  <si>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</si>
  <si>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</si>
  <si>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</si>
  <si>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</si>
  <si>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</si>
  <si>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</si>
  <si>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</si>
  <si>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</si>
  <si>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</si>
  <si>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</si>
  <si>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</si>
  <si>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</si>
  <si>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</si>
  <si>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</si>
  <si>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</si>
  <si>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</si>
  <si>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</si>
  <si>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</si>
  <si>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</si>
  <si>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</si>
  <si>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</si>
  <si>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</si>
  <si>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</si>
  <si>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</si>
  <si>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</si>
  <si>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</si>
  <si>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</si>
  <si>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</si>
  <si>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</si>
  <si>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</si>
  <si>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</si>
  <si>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</si>
  <si>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</si>
  <si>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</si>
  <si>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</si>
  <si>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</si>
  <si>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</si>
  <si>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</si>
  <si>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</si>
  <si>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</si>
  <si>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</si>
  <si>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</si>
  <si>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</si>
  <si>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</si>
  <si>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</si>
  <si>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</si>
  <si>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</si>
  <si>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</si>
  <si>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</si>
  <si>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</si>
  <si>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</si>
  <si>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</si>
  <si>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</si>
  <si>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</si>
  <si>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</si>
  <si>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</si>
  <si>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</si>
  <si>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</si>
  <si>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</si>
  <si>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</si>
  <si>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</si>
  <si>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</si>
  <si>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</si>
  <si>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</si>
  <si>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</si>
  <si>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</si>
  <si>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</si>
  <si>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</si>
  <si>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</si>
  <si>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</si>
  <si>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</si>
  <si>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</si>
  <si>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</si>
  <si>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</si>
  <si>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</si>
  <si>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</si>
  <si>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</si>
  <si>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</si>
  <si>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</si>
  <si>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</si>
  <si>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</si>
  <si>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</si>
  <si>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</si>
  <si>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</si>
  <si>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</si>
  <si>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</si>
  <si>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</si>
  <si>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</si>
  <si>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</si>
  <si>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</si>
  <si>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</si>
  <si>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</si>
  <si>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</si>
  <si>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</si>
  <si>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</si>
  <si>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</si>
  <si>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</si>
  <si>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</si>
  <si>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</si>
  <si>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</si>
  <si>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</si>
  <si>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</si>
  <si>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</si>
  <si>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</si>
  <si>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</si>
  <si>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</si>
  <si>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</si>
  <si>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</si>
  <si>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</si>
  <si>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</si>
  <si>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</si>
  <si>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</si>
  <si>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</si>
  <si>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</si>
  <si>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</si>
  <si>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</si>
  <si>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</si>
  <si>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</si>
  <si>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</si>
  <si>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</si>
  <si>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</si>
  <si>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</si>
  <si>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</si>
  <si>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</si>
  <si>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</si>
  <si>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</si>
  <si>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</si>
  <si>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</si>
  <si>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</si>
  <si>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</si>
  <si>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</si>
  <si>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</si>
  <si>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</si>
  <si>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</si>
  <si>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</si>
  <si>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</si>
  <si>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</si>
  <si>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</si>
  <si>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</si>
  <si>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</si>
  <si>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</si>
  <si>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</si>
  <si>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</si>
  <si>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</si>
  <si>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</si>
  <si>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</si>
  <si>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</si>
  <si>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</si>
  <si>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</si>
  <si>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</si>
  <si>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</si>
  <si>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</si>
  <si>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</si>
  <si>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</si>
  <si>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</si>
  <si>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</si>
  <si>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</si>
  <si>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</si>
  <si>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</si>
  <si>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</si>
  <si>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</si>
  <si>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</si>
  <si>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</si>
  <si>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</si>
  <si>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</si>
  <si>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</si>
  <si>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</si>
  <si>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</si>
  <si>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</si>
  <si>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</si>
  <si>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</si>
  <si>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</si>
  <si>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</si>
  <si>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</si>
  <si>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</si>
  <si>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</si>
  <si>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</si>
  <si>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</si>
  <si>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</si>
  <si>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</si>
  <si>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</si>
  <si>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</si>
  <si>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</si>
  <si>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</si>
  <si>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</si>
  <si>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</si>
  <si>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</si>
  <si>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</si>
  <si>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</si>
  <si>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</si>
  <si>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</si>
  <si>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</si>
  <si>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</si>
  <si>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</si>
  <si>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</si>
  <si>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</si>
  <si>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</si>
  <si>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</si>
  <si>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</si>
  <si>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</si>
  <si>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</si>
  <si>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</si>
  <si>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</si>
  <si>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</si>
  <si>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</si>
  <si>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</si>
  <si>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</si>
  <si>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</si>
  <si>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</si>
  <si>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</si>
  <si>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</si>
  <si>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</si>
  <si>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</si>
  <si>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</si>
  <si>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</si>
  <si>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</si>
  <si>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</si>
  <si>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</si>
  <si>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</si>
  <si>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</si>
  <si>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</si>
  <si>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</si>
  <si>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</si>
  <si>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</si>
  <si>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</si>
  <si>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</si>
  <si>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</si>
  <si>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</si>
  <si>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</si>
  <si>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</si>
  <si>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</si>
  <si>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</si>
  <si>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</si>
  <si>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</si>
  <si>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</si>
  <si>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</si>
  <si>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</si>
  <si>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</si>
  <si>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</si>
  <si>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</si>
  <si>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</si>
  <si>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</si>
  <si>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</si>
  <si>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</si>
  <si>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</si>
  <si>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</si>
  <si>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</si>
  <si>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</si>
  <si>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</si>
  <si>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</si>
  <si>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</si>
  <si>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</si>
  <si>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</si>
  <si>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</si>
  <si>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</si>
  <si>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</si>
  <si>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</si>
  <si>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</si>
  <si>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</si>
  <si>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</si>
  <si>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</si>
  <si>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</si>
  <si>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</si>
  <si>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</si>
  <si>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</si>
  <si>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</si>
  <si>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</si>
  <si>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</si>
  <si>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</si>
  <si>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</si>
  <si>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</si>
  <si>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</si>
  <si>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</si>
  <si>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</si>
  <si>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</si>
  <si>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</si>
  <si>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</si>
  <si>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</si>
  <si>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</si>
  <si>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</si>
  <si>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</si>
  <si>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</si>
  <si>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</si>
  <si>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</si>
  <si>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</si>
  <si>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</si>
  <si>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</si>
  <si>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</si>
  <si>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</si>
  <si>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</si>
  <si>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</si>
  <si>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</si>
  <si>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</si>
  <si>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</si>
  <si>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</si>
  <si>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</si>
  <si>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</si>
  <si>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</si>
  <si>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</si>
  <si>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</si>
  <si>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</si>
  <si>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</si>
  <si>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</si>
  <si>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</si>
  <si>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</si>
  <si>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</si>
  <si>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</si>
  <si>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</si>
  <si>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</si>
  <si>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</si>
  <si>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</si>
  <si>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</si>
  <si>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</si>
  <si>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</si>
  <si>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</si>
  <si>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</si>
  <si>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</si>
  <si>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</si>
  <si>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</si>
  <si>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</si>
  <si>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</si>
  <si>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</si>
  <si>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</si>
  <si>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</si>
  <si>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</si>
  <si>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</si>
  <si>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</si>
  <si>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</si>
  <si>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</si>
  <si>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</si>
  <si>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</si>
  <si>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</si>
  <si>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</si>
  <si>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</si>
  <si>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</si>
  <si>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</si>
  <si>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</si>
  <si>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</si>
  <si>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</si>
  <si>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</si>
  <si>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</si>
  <si>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</si>
  <si>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</si>
  <si>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</si>
  <si>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</si>
  <si>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</si>
  <si>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</si>
  <si>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</si>
  <si>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</si>
  <si>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</si>
  <si>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</si>
  <si>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</si>
  <si>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</si>
  <si>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</si>
  <si>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</si>
  <si>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</si>
  <si>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</si>
  <si>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</si>
  <si>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</si>
  <si>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</si>
  <si>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</si>
  <si>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</si>
  <si>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</si>
  <si>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</si>
  <si>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</si>
  <si>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</si>
  <si>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</si>
  <si>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</si>
  <si>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</si>
  <si>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</si>
  <si>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</si>
  <si>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</si>
  <si>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</si>
  <si>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</si>
  <si>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</si>
  <si>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</si>
  <si>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</si>
  <si>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</si>
  <si>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</si>
  <si>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</si>
  <si>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</si>
  <si>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</si>
  <si>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</si>
  <si>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</si>
  <si>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</si>
  <si>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</si>
  <si>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</si>
  <si>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</si>
  <si>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</si>
  <si>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</si>
  <si>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</si>
  <si>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</si>
  <si>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</si>
  <si>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</si>
  <si>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</si>
  <si>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</si>
  <si>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</si>
  <si>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</si>
  <si>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</si>
  <si>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</si>
  <si>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</si>
  <si>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</si>
  <si>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</si>
  <si>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</si>
  <si>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</si>
  <si>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</si>
  <si>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</si>
  <si>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</si>
  <si>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</si>
  <si>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</si>
  <si>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</si>
  <si>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</si>
  <si>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</si>
  <si>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</si>
  <si>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</si>
  <si>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</si>
  <si>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</si>
  <si>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</si>
  <si>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</si>
  <si>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</si>
  <si>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</si>
  <si>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</si>
  <si>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</si>
  <si>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</si>
  <si>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</si>
  <si>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</si>
  <si>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</si>
  <si>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</si>
  <si>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</si>
  <si>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</si>
  <si>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</si>
  <si>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</si>
  <si>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</si>
  <si>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</si>
  <si>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</si>
  <si>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</si>
  <si>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</si>
  <si>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</si>
  <si>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</si>
  <si>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</si>
  <si>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</si>
  <si>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</si>
  <si>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</si>
  <si>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</si>
  <si>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</si>
  <si>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</si>
  <si>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</si>
  <si>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</si>
  <si>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</si>
  <si>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</si>
  <si>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</si>
  <si>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</si>
  <si>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</si>
  <si>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</si>
  <si>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</si>
  <si>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</si>
  <si>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</si>
  <si>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</si>
  <si>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</si>
  <si>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</si>
  <si>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</si>
  <si>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</si>
  <si>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</si>
  <si>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</si>
  <si>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</si>
  <si>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</si>
  <si>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</si>
  <si>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</si>
  <si>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</si>
  <si>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</si>
  <si>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</si>
  <si>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</si>
  <si>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</si>
  <si>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</si>
  <si>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</si>
  <si>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</si>
  <si>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</si>
  <si>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</si>
  <si>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</si>
  <si>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</si>
  <si>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</si>
  <si>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</si>
  <si>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</si>
  <si>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</si>
  <si>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</si>
  <si>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</si>
  <si>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</si>
  <si>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</si>
  <si>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</si>
  <si>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</si>
  <si>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</si>
  <si>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</si>
  <si>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</si>
  <si>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</si>
  <si>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</si>
  <si>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</si>
  <si>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</si>
  <si>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</si>
  <si>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</si>
  <si>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</si>
  <si>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</si>
  <si>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</si>
  <si>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</si>
  <si>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</si>
  <si>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</si>
  <si>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</si>
  <si>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</si>
  <si>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</si>
  <si>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</si>
  <si>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</si>
  <si>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</si>
  <si>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</si>
  <si>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</si>
  <si>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</si>
  <si>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</si>
  <si>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</si>
  <si>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</si>
  <si>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</si>
  <si>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</si>
  <si>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</si>
  <si>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</si>
  <si>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</si>
  <si>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</si>
  <si>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</si>
  <si>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</si>
  <si>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</si>
  <si>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</si>
  <si>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</si>
  <si>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</si>
  <si>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</si>
  <si>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</si>
  <si>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</si>
  <si>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</si>
  <si>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</si>
  <si>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</si>
  <si>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</si>
  <si>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</si>
  <si>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</si>
  <si>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</si>
  <si>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</si>
  <si>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</si>
  <si>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</si>
  <si>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</si>
  <si>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</si>
  <si>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</si>
  <si>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</si>
  <si>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</si>
  <si>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</si>
  <si>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</si>
  <si>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</si>
  <si>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</si>
  <si>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</si>
  <si>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</si>
  <si>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</si>
  <si>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</si>
  <si>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</si>
  <si>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</si>
  <si>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</si>
  <si>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</si>
  <si>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</si>
  <si>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</si>
  <si>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</si>
  <si>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</si>
  <si>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</si>
  <si>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</si>
  <si>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</si>
  <si>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</si>
  <si>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</si>
  <si>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</si>
  <si>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</si>
  <si>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</si>
  <si>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</si>
  <si>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</si>
  <si>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</si>
  <si>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</si>
  <si>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</si>
  <si>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</si>
  <si>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</si>
  <si>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</si>
  <si>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</si>
  <si>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</si>
  <si>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</si>
  <si>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</si>
  <si>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</si>
  <si>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</si>
  <si>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</si>
  <si>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</si>
  <si>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</si>
  <si>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</si>
  <si>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</si>
  <si>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</si>
  <si>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</si>
  <si>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</si>
  <si>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</si>
  <si>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</si>
  <si>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</si>
  <si>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</si>
  <si>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</si>
  <si>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</si>
  <si>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</si>
  <si>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</si>
  <si>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</si>
  <si>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</si>
  <si>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</si>
  <si>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</si>
  <si>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</si>
  <si>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</si>
  <si>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</si>
  <si>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</si>
  <si>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</si>
  <si>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</si>
  <si>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</si>
  <si>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</si>
  <si>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</si>
  <si>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</si>
  <si>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</si>
  <si>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</si>
  <si>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</si>
  <si>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</si>
  <si>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</si>
  <si>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</si>
  <si>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</si>
  <si>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</si>
  <si>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</si>
  <si>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</si>
  <si>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</si>
  <si>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</si>
  <si>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</si>
  <si>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</si>
  <si>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</si>
  <si>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</si>
  <si>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</si>
  <si>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</si>
  <si>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</si>
  <si>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</si>
  <si>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</si>
  <si>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</si>
  <si>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</si>
  <si>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</si>
  <si>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</si>
  <si>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</si>
  <si>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</si>
  <si>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</si>
  <si>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</si>
  <si>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</si>
  <si>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</si>
  <si>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</si>
  <si>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</si>
  <si>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</si>
  <si>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</si>
  <si>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</si>
  <si>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</si>
  <si>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</si>
  <si>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</si>
  <si>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</si>
  <si>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</si>
  <si>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</si>
  <si>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</si>
  <si>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</si>
  <si>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</si>
  <si>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</si>
  <si>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</si>
  <si>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</si>
  <si>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</si>
  <si>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</si>
  <si>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</si>
  <si>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</si>
  <si>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</si>
  <si>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</si>
  <si>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</si>
  <si>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</si>
  <si>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</si>
  <si>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</si>
  <si>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</si>
  <si>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</si>
  <si>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</si>
  <si>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</si>
  <si>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</si>
  <si>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</si>
  <si>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</si>
  <si>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</si>
  <si>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</si>
  <si>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</si>
  <si>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</si>
  <si>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</si>
  <si>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</si>
  <si>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</si>
  <si>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</si>
  <si>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</si>
  <si>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</si>
  <si>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</si>
  <si>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</si>
  <si>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</si>
  <si>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</si>
  <si>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</si>
  <si>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</si>
  <si>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</si>
  <si>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</si>
  <si>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</si>
  <si>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</si>
  <si>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</si>
  <si>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</si>
  <si>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</si>
  <si>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</si>
  <si>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</si>
  <si>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</si>
  <si>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</si>
  <si>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</si>
  <si>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</si>
  <si>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</si>
  <si>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</si>
  <si>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</si>
  <si>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</si>
  <si>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</si>
  <si>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</si>
  <si>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</si>
  <si>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</si>
  <si>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</si>
  <si>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</si>
  <si>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</si>
  <si>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</si>
  <si>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</si>
  <si>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</si>
  <si>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</si>
  <si>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</si>
  <si>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</si>
  <si>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</si>
  <si>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</si>
  <si>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</si>
  <si>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</si>
  <si>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</si>
  <si>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</si>
  <si>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</si>
  <si>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</si>
  <si>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</si>
  <si>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</si>
  <si>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</si>
  <si>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</si>
  <si>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</si>
  <si>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</si>
  <si>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</si>
  <si>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</si>
  <si>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</si>
  <si>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</si>
  <si>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</si>
  <si>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</si>
  <si>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</si>
  <si>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</si>
  <si>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</si>
  <si>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</si>
  <si>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</si>
  <si>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</si>
  <si>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</si>
  <si>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</si>
  <si>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</si>
  <si>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</si>
  <si>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</si>
  <si>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</si>
  <si>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</si>
  <si>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</si>
  <si>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</si>
  <si>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</si>
  <si>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</si>
  <si>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</si>
  <si>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</si>
  <si>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</si>
  <si>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</si>
  <si>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</si>
  <si>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</si>
  <si>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</si>
  <si>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</si>
  <si>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</si>
  <si>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</si>
  <si>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</si>
  <si>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</si>
  <si>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</si>
  <si>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</si>
  <si>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</si>
  <si>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</si>
  <si>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</si>
  <si>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</si>
  <si>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</si>
  <si>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</si>
  <si>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</si>
  <si>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</si>
  <si>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</si>
  <si>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</si>
  <si>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</si>
  <si>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</si>
  <si>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</si>
  <si>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</si>
  <si>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</si>
  <si>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</si>
  <si>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</si>
  <si>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</si>
  <si>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</si>
  <si>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</si>
  <si>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</si>
  <si>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</si>
  <si>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</si>
  <si>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</si>
  <si>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</si>
  <si>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</si>
  <si>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</si>
  <si>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</si>
  <si>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</si>
  <si>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</si>
  <si>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</si>
  <si>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</si>
  <si>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</si>
  <si>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</si>
  <si>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</si>
  <si>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</si>
  <si>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</si>
  <si>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</si>
  <si>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</si>
  <si>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</si>
  <si>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</si>
  <si>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</si>
  <si>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</si>
  <si>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</si>
  <si>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</si>
  <si>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</si>
  <si>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</si>
  <si>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</si>
  <si>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</si>
  <si>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</si>
  <si>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</si>
  <si>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</si>
  <si>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</si>
  <si>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</si>
  <si>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</si>
  <si>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</si>
  <si>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</si>
  <si>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</si>
  <si>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</si>
  <si>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</si>
  <si>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</si>
  <si>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</si>
  <si>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</si>
  <si>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</si>
  <si>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</si>
  <si>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</si>
  <si>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</si>
  <si>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</si>
  <si>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</si>
  <si>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</si>
  <si>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</si>
  <si>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</si>
  <si>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</si>
  <si>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</si>
  <si>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</si>
  <si>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</si>
  <si>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</si>
  <si>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</si>
  <si>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</si>
  <si>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</si>
  <si>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</si>
  <si>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</si>
  <si>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</si>
  <si>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</si>
  <si>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</si>
  <si>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</si>
  <si>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</si>
  <si>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</si>
  <si>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</si>
  <si>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</si>
  <si>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</si>
  <si>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</si>
  <si>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</si>
  <si>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</si>
  <si>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</si>
  <si>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</si>
  <si>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</si>
  <si>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</si>
  <si>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</si>
  <si>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</si>
  <si>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</si>
  <si>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</si>
  <si>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</si>
  <si>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</si>
  <si>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</si>
  <si>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</si>
  <si>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</si>
  <si>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</si>
  <si>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</si>
  <si>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</si>
  <si>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</si>
  <si>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</si>
  <si>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</si>
  <si>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</si>
  <si>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</si>
  <si>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</si>
  <si>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</si>
  <si>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</si>
  <si>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</si>
  <si>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</si>
  <si>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</si>
  <si>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</si>
  <si>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</si>
  <si>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</si>
  <si>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</si>
  <si>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</si>
  <si>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</si>
  <si>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</si>
  <si>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</si>
  <si>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</si>
  <si>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</si>
  <si>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</si>
  <si>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</si>
  <si>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</si>
  <si>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</si>
  <si>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</si>
  <si>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</si>
  <si>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</si>
  <si>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</si>
  <si>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</si>
  <si>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</si>
  <si>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</si>
  <si>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</si>
  <si>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</si>
  <si>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</si>
  <si>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</si>
  <si>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</si>
  <si>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</si>
  <si>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</si>
  <si>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</si>
  <si>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</si>
  <si>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</si>
  <si>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</si>
  <si>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</si>
  <si>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</si>
  <si>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</si>
  <si>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</si>
  <si>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</si>
  <si>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</si>
  <si>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</si>
  <si>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</si>
  <si>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</si>
  <si>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</si>
  <si>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</si>
  <si>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</si>
  <si>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</si>
  <si>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</si>
  <si>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</si>
  <si>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</si>
  <si>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</si>
  <si>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</si>
  <si>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</si>
  <si>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</si>
  <si>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</si>
  <si>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</si>
  <si>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</si>
  <si>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</si>
  <si>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</si>
  <si>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</si>
  <si>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</si>
  <si>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</si>
  <si>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</si>
  <si>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</si>
  <si>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</si>
  <si>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</si>
  <si>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</si>
  <si>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</si>
  <si>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</si>
  <si>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</si>
  <si>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</si>
  <si>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</si>
  <si>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</si>
  <si>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</si>
  <si>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</si>
  <si>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</si>
  <si>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</si>
  <si>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</si>
  <si>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</si>
  <si>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</si>
  <si>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</si>
  <si>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</si>
  <si>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</si>
  <si>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</si>
  <si>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</si>
  <si>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</si>
  <si>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</si>
  <si>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</si>
  <si>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</si>
  <si>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</si>
  <si>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</si>
  <si>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</si>
  <si>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</si>
  <si>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</si>
  <si>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</si>
  <si>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</si>
  <si>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</si>
  <si>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</si>
  <si>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</si>
  <si>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</si>
  <si>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</si>
  <si>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</si>
  <si>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</si>
  <si>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</si>
  <si>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</si>
  <si>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</si>
  <si>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</si>
  <si>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</si>
  <si>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</si>
  <si>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</si>
  <si>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</si>
  <si>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</si>
  <si>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</si>
  <si>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</si>
  <si>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</si>
  <si>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</si>
  <si>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</si>
  <si>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</si>
  <si>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</si>
  <si>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</si>
  <si>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</si>
  <si>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</si>
  <si>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</si>
  <si>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</si>
  <si>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</si>
  <si>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</si>
  <si>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</si>
  <si>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</si>
  <si>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</si>
  <si>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</si>
  <si>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</si>
  <si>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</si>
  <si>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</si>
  <si>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</si>
  <si>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</si>
  <si>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</si>
  <si>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</si>
  <si>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</si>
  <si>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</si>
  <si>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</si>
  <si>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</si>
  <si>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</si>
  <si>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</si>
  <si>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</si>
  <si>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</si>
  <si>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</si>
  <si>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</si>
  <si>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</si>
  <si>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</si>
  <si>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</si>
  <si>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</si>
  <si>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</si>
  <si>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</si>
  <si>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</si>
  <si>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</si>
  <si>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</si>
  <si>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</si>
  <si>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</si>
  <si>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</si>
  <si>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</si>
  <si>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</si>
  <si>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</si>
  <si>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</si>
  <si>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</si>
  <si>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</si>
  <si>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</si>
  <si>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</si>
  <si>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</si>
  <si>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</si>
  <si>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</si>
  <si>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</si>
  <si>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</si>
  <si>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</si>
  <si>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</si>
  <si>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</si>
  <si>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</si>
  <si>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</si>
  <si>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</si>
  <si>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</si>
  <si>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</si>
  <si>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</si>
  <si>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</si>
  <si>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</si>
  <si>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</si>
  <si>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</si>
  <si>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</si>
  <si>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</si>
  <si>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</si>
  <si>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</si>
  <si>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</si>
  <si>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</si>
  <si>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</si>
  <si>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</si>
  <si>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</si>
  <si>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</si>
  <si>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</si>
  <si>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</si>
  <si>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</si>
  <si>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</si>
  <si>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</si>
  <si>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</si>
  <si>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</si>
  <si>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</si>
  <si>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</si>
  <si>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</si>
  <si>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</si>
  <si>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</si>
  <si>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</si>
  <si>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</si>
  <si>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</si>
  <si>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</si>
  <si>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</si>
  <si>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</si>
  <si>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</si>
  <si>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</si>
  <si>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</si>
  <si>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</si>
  <si>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</si>
  <si>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</si>
  <si>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</si>
  <si>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</si>
  <si>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</si>
  <si>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</si>
  <si>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</si>
  <si>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</si>
  <si>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</si>
  <si>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</si>
  <si>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</si>
  <si>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</si>
  <si>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</si>
  <si>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</si>
  <si>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</si>
  <si>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</si>
  <si>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</si>
  <si>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</si>
  <si>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</si>
  <si>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</si>
  <si>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</si>
  <si>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</si>
  <si>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</si>
  <si>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</si>
  <si>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</si>
  <si>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</si>
  <si>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</si>
  <si>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</si>
  <si>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</si>
  <si>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</si>
  <si>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</si>
  <si>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</si>
  <si>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</si>
  <si>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</si>
  <si>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</si>
  <si>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</si>
  <si>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</si>
  <si>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</si>
  <si>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</si>
  <si>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</si>
  <si>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</si>
  <si>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</si>
  <si>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</si>
  <si>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</si>
  <si>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</si>
  <si>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</si>
  <si>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</si>
  <si>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</si>
  <si>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</si>
  <si>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</si>
  <si>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</si>
  <si>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</si>
  <si>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</si>
  <si>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</si>
  <si>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</si>
  <si>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</si>
  <si>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</si>
  <si>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</si>
  <si>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</si>
  <si>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</si>
  <si>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</si>
  <si>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</si>
  <si>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</si>
  <si>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</si>
  <si>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</si>
  <si>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</si>
  <si>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</si>
  <si>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</si>
  <si>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</si>
  <si>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</si>
  <si>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</si>
  <si>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</si>
  <si>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</si>
  <si>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</si>
  <si>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</si>
  <si>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</si>
  <si>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</si>
  <si>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</si>
  <si>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</si>
  <si>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</si>
  <si>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</si>
  <si>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</si>
  <si>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</si>
  <si>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</si>
  <si>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</si>
  <si>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</si>
  <si>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</si>
  <si>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</si>
  <si>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</si>
  <si>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</si>
  <si>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</si>
  <si>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</si>
  <si>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</si>
  <si>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</si>
  <si>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</si>
  <si>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</si>
  <si>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</si>
  <si>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</si>
  <si>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</si>
  <si>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</si>
  <si>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</si>
  <si>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</si>
  <si>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</si>
  <si>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</si>
  <si>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</si>
  <si>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</si>
  <si>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</si>
  <si>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</si>
  <si>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</si>
  <si>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</si>
  <si>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</si>
  <si>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</si>
  <si>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</si>
  <si>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</si>
  <si>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</si>
  <si>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</si>
  <si>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</si>
  <si>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</si>
  <si>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</si>
  <si>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</si>
  <si>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</si>
  <si>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</si>
  <si>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</si>
  <si>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</si>
  <si>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</si>
  <si>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</si>
  <si>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</si>
  <si>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</si>
  <si>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</si>
  <si>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</si>
  <si>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</si>
  <si>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</si>
  <si>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</si>
  <si>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</si>
  <si>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</si>
  <si>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</si>
  <si>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</si>
  <si>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</si>
  <si>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</si>
  <si>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</si>
  <si>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</si>
  <si>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</si>
  <si>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</si>
  <si>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</si>
  <si>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</si>
  <si>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</si>
  <si>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</si>
  <si>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</si>
  <si>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</si>
  <si>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</si>
  <si>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</si>
  <si>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</si>
  <si>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</si>
  <si>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</si>
  <si>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</si>
  <si>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</si>
  <si>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</si>
  <si>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</si>
  <si>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</si>
  <si>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</si>
  <si>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</si>
  <si>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</si>
  <si>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</si>
  <si>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</si>
  <si>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</si>
  <si>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</si>
  <si>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</si>
  <si>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</si>
  <si>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</si>
  <si>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</si>
  <si>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</si>
  <si>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</si>
  <si>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</si>
  <si>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</si>
  <si>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</si>
  <si>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</si>
  <si>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</si>
  <si>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</si>
  <si>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</si>
  <si>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</si>
  <si>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</si>
  <si>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</si>
  <si>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</si>
  <si>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</si>
  <si>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</si>
  <si>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</si>
  <si>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</si>
  <si>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</si>
  <si>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</si>
  <si>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</si>
  <si>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</si>
  <si>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</si>
  <si>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</si>
  <si>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</si>
  <si>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</si>
  <si>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</si>
  <si>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</si>
  <si>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</si>
  <si>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</si>
  <si>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</si>
  <si>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</si>
  <si>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</si>
  <si>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</si>
  <si>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</si>
  <si>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</si>
  <si>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</si>
  <si>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</si>
  <si>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</si>
  <si>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</si>
  <si>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</si>
  <si>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</si>
  <si>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</si>
  <si>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</si>
  <si>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</si>
  <si>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</si>
  <si>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</si>
  <si>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</si>
  <si>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</si>
  <si>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</si>
  <si>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</si>
  <si>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</si>
  <si>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</si>
  <si>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</si>
  <si>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</si>
  <si>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</si>
  <si>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</si>
  <si>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</si>
  <si>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</si>
  <si>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</si>
  <si>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</si>
  <si>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</si>
  <si>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</si>
  <si>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</si>
  <si>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</si>
  <si>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</si>
  <si>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</si>
  <si>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</si>
  <si>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</si>
  <si>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</si>
  <si>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</si>
  <si>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</si>
  <si>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</si>
  <si>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</si>
  <si>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</si>
  <si>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</si>
  <si>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</si>
  <si>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</si>
  <si>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</si>
  <si>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</si>
  <si>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</si>
  <si>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</si>
  <si>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</si>
  <si>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</si>
  <si>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</si>
  <si>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</si>
  <si>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</si>
  <si>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</si>
  <si>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</si>
  <si>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</si>
  <si>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</si>
  <si>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</si>
  <si>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</si>
  <si>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</si>
  <si>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</si>
  <si>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</si>
  <si>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</si>
  <si>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</si>
  <si>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</si>
  <si>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</si>
  <si>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</si>
  <si>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</si>
  <si>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</si>
  <si>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</si>
  <si>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</si>
  <si>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</si>
  <si>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</si>
  <si>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</si>
  <si>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</si>
  <si>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</si>
  <si>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</si>
  <si>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</si>
  <si>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</si>
  <si>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</si>
  <si>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</si>
  <si>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</si>
  <si>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</si>
  <si>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</si>
  <si>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</si>
  <si>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</si>
  <si>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</si>
  <si>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</si>
  <si>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</si>
  <si>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</si>
  <si>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</si>
  <si>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</si>
  <si>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</si>
  <si>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</si>
  <si>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</si>
  <si>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</si>
  <si>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</si>
  <si>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</si>
  <si>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</si>
  <si>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</si>
  <si>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</si>
  <si>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</si>
  <si>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</si>
  <si>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</si>
  <si>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</si>
  <si>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</si>
  <si>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</si>
  <si>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</si>
  <si>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</si>
  <si>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</si>
  <si>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</si>
  <si>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</si>
  <si>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</si>
  <si>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</si>
  <si>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</si>
  <si>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</si>
  <si>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</si>
  <si>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</si>
  <si>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</si>
  <si>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</si>
  <si>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</si>
  <si>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</si>
  <si>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</si>
  <si>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</si>
  <si>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</si>
  <si>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</si>
  <si>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</si>
  <si>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</si>
  <si>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</si>
  <si>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</si>
  <si>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</si>
  <si>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</si>
  <si>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</si>
  <si>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</si>
  <si>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</si>
  <si>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</si>
  <si>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</si>
  <si>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</si>
  <si>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</si>
  <si>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</si>
  <si>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</si>
  <si>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</si>
  <si>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</si>
  <si>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</si>
  <si>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</si>
  <si>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</si>
  <si>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</si>
  <si>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</si>
  <si>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</si>
  <si>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</si>
  <si>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</si>
  <si>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</si>
  <si>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</si>
  <si>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</si>
  <si>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</si>
  <si>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</si>
  <si>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</si>
  <si>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</si>
  <si>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</si>
  <si>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</si>
  <si>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</si>
  <si>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</si>
  <si>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</si>
  <si>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</si>
  <si>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</si>
  <si>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</si>
  <si>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</si>
  <si>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</si>
  <si>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</si>
  <si>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</si>
  <si>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</si>
  <si>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</si>
  <si>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</si>
  <si>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</si>
  <si>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</si>
  <si>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</si>
  <si>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</si>
  <si>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</si>
  <si>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</si>
  <si>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</si>
  <si>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</si>
  <si>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</si>
  <si>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</si>
  <si>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</si>
  <si>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</si>
  <si>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</si>
  <si>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</si>
  <si>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</si>
  <si>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</si>
  <si>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</si>
  <si>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</si>
  <si>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</si>
  <si>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</si>
  <si>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</si>
  <si>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</si>
  <si>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</si>
  <si>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</si>
  <si>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</si>
  <si>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</si>
  <si>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</si>
  <si>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</si>
  <si>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</si>
  <si>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</si>
  <si>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</si>
  <si>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</si>
  <si>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</si>
  <si>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</si>
  <si>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</si>
  <si>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</si>
  <si>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</si>
  <si>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</si>
  <si>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</si>
  <si>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</si>
  <si>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</si>
  <si>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</si>
  <si>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</si>
  <si>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</si>
  <si>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</si>
  <si>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</si>
  <si>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</si>
  <si>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</si>
  <si>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</si>
  <si>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</si>
  <si>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</si>
  <si>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</si>
  <si>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</si>
  <si>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</si>
  <si>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</si>
  <si>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</si>
  <si>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</si>
  <si>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</si>
  <si>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</si>
  <si>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</si>
  <si>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</si>
  <si>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</si>
  <si>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</si>
  <si>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</si>
  <si>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</si>
  <si>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</si>
  <si>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</si>
  <si>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</si>
  <si>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</si>
  <si>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</si>
  <si>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</si>
  <si>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</si>
  <si>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</si>
  <si>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</si>
  <si>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</si>
  <si>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</si>
  <si>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</si>
  <si>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</si>
  <si>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</si>
  <si>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</si>
  <si>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</si>
  <si>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</si>
  <si>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</si>
  <si>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</si>
  <si>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</si>
  <si>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</si>
  <si>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</si>
  <si>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</si>
  <si>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</si>
  <si>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</si>
  <si>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</si>
  <si>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</si>
  <si>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</si>
  <si>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</si>
  <si>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</si>
  <si>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</si>
  <si>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</si>
  <si>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</si>
  <si>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</si>
  <si>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</si>
  <si>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</si>
  <si>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</si>
  <si>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</si>
  <si>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</si>
  <si>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</si>
  <si>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</si>
  <si>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</si>
  <si>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</si>
  <si>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</si>
  <si>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</si>
  <si>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</si>
  <si>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</si>
  <si>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</si>
  <si>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</si>
  <si>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</si>
  <si>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</si>
  <si>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</si>
  <si>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</si>
  <si>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</si>
  <si>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</si>
  <si>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</si>
  <si>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</si>
  <si>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</si>
  <si>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</si>
  <si>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</si>
  <si>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</si>
  <si>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</si>
  <si>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</si>
  <si>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</si>
  <si>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</si>
  <si>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</si>
  <si>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</si>
  <si>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</si>
  <si>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</si>
  <si>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</si>
  <si>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</si>
  <si>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</si>
  <si>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</si>
  <si>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</si>
  <si>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</si>
  <si>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</si>
  <si>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</si>
  <si>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</si>
  <si>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</si>
  <si>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</si>
  <si>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</si>
  <si>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</si>
  <si>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</si>
  <si>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</si>
  <si>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</si>
  <si>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</si>
  <si>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</si>
  <si>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</si>
  <si>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</si>
  <si>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</si>
  <si>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</si>
  <si>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</si>
  <si>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</si>
  <si>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</si>
  <si>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</si>
  <si>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</si>
  <si>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</si>
  <si>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</si>
  <si>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</si>
  <si>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</si>
  <si>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</si>
  <si>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</si>
  <si>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</si>
  <si>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</si>
  <si>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</si>
  <si>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</si>
  <si>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</si>
  <si>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</si>
  <si>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</si>
  <si>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</si>
  <si>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</si>
  <si>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</si>
  <si>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</si>
  <si>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</si>
  <si>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</si>
  <si>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</si>
  <si>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</si>
  <si>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</si>
  <si>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</si>
  <si>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</si>
  <si>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</si>
  <si>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</si>
  <si>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</si>
  <si>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</si>
  <si>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</si>
  <si>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</si>
  <si>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</si>
  <si>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</si>
  <si>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</si>
  <si>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</si>
  <si>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</si>
  <si>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</si>
  <si>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</si>
  <si>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</si>
  <si>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</si>
  <si>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</si>
  <si>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</si>
  <si>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</si>
  <si>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</si>
  <si>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</si>
  <si>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</si>
  <si>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</si>
  <si>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</si>
  <si>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</si>
  <si>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</si>
  <si>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</si>
  <si>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</si>
  <si>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</si>
  <si>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</si>
  <si>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</si>
  <si>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</si>
  <si>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</si>
  <si>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</si>
  <si>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</si>
  <si>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</si>
  <si>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</si>
  <si>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</si>
  <si>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</si>
  <si>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</si>
  <si>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</si>
  <si>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</si>
  <si>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</si>
  <si>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</si>
  <si>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</si>
  <si>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</si>
  <si>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</si>
  <si>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</si>
  <si>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</si>
  <si>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</si>
  <si>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</si>
  <si>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</si>
  <si>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</si>
  <si>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</si>
  <si>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</si>
  <si>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</si>
  <si>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</si>
  <si>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</si>
  <si>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</si>
  <si>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</si>
  <si>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</si>
  <si>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</si>
  <si>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</si>
  <si>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</si>
  <si>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</si>
  <si>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</si>
  <si>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</si>
  <si>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</si>
  <si>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</si>
  <si>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</si>
  <si>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</si>
  <si>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</si>
  <si>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</si>
  <si>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</si>
  <si>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</si>
  <si>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</si>
  <si>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</si>
  <si>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</si>
  <si>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</si>
  <si>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</si>
  <si>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</si>
  <si>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</si>
  <si>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</si>
  <si>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</si>
  <si>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</si>
  <si>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</si>
  <si>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</si>
  <si>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</si>
  <si>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</si>
  <si>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</si>
  <si>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</si>
  <si>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</si>
  <si>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</si>
  <si>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</si>
  <si>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</si>
  <si>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</si>
  <si>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</si>
  <si>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</si>
  <si>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</si>
  <si>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</si>
  <si>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</si>
  <si>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</si>
  <si>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</si>
  <si>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</si>
  <si>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</si>
  <si>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</si>
  <si>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</si>
  <si>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</si>
  <si>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</si>
  <si>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</si>
  <si>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</si>
  <si>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</si>
  <si>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</si>
  <si>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</si>
  <si>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</si>
  <si>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</si>
  <si>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</si>
  <si>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</si>
  <si>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</si>
  <si>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</si>
  <si>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</si>
  <si>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</si>
  <si>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</si>
  <si>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</si>
  <si>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</si>
  <si>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</si>
  <si>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</si>
  <si>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</si>
  <si>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</si>
  <si>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</si>
  <si>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</si>
  <si>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</si>
  <si>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</si>
  <si>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</si>
  <si>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</si>
  <si>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</si>
  <si>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</si>
  <si>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</si>
  <si>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</si>
  <si>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</si>
  <si>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</si>
  <si>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</si>
  <si>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</si>
  <si>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</si>
  <si>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</si>
  <si>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</si>
  <si>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</si>
  <si>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</si>
  <si>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</si>
  <si>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</si>
  <si>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</si>
  <si>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</si>
  <si>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</si>
  <si>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</si>
  <si>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</si>
  <si>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</si>
  <si>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</si>
  <si>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</si>
  <si>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</si>
  <si>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</si>
  <si>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</si>
  <si>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</si>
  <si>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</si>
  <si>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</si>
  <si>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</si>
  <si>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</si>
  <si>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</si>
  <si>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</si>
  <si>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</si>
  <si>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</si>
  <si>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</si>
  <si>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</si>
  <si>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</si>
  <si>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</si>
  <si>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</si>
  <si>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</si>
  <si>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</si>
  <si>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</si>
  <si>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</si>
  <si>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</si>
  <si>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</si>
  <si>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</si>
  <si>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</si>
  <si>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</si>
  <si>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</si>
  <si>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</si>
  <si>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</si>
  <si>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</si>
  <si>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</si>
  <si>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</si>
  <si>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</si>
  <si>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</si>
  <si>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</si>
  <si>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</si>
  <si>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</si>
  <si>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</si>
  <si>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</si>
  <si>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</si>
  <si>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</si>
  <si>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</si>
  <si>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</si>
  <si>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</si>
  <si>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</si>
  <si>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</si>
  <si>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</si>
  <si>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</si>
  <si>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</si>
  <si>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</si>
  <si>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</si>
  <si>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</si>
  <si>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</si>
  <si>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</si>
  <si>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</si>
  <si>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</si>
  <si>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</si>
  <si>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</si>
  <si>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</si>
  <si>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</si>
  <si>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</si>
  <si>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</si>
  <si>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</si>
  <si>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</si>
  <si>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</si>
  <si>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</si>
  <si>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</si>
  <si>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</si>
  <si>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</si>
  <si>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</si>
  <si>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</si>
  <si>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</si>
  <si>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</si>
  <si>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</si>
  <si>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</si>
  <si>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</si>
  <si>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</si>
  <si>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</si>
  <si>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</si>
  <si>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</si>
  <si>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</si>
  <si>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</si>
  <si>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</si>
  <si>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</si>
  <si>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</si>
  <si>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</si>
  <si>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</si>
  <si>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</si>
  <si>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</si>
  <si>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</si>
  <si>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</si>
  <si>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</si>
  <si>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</si>
  <si>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</si>
  <si>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</si>
  <si>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</si>
  <si>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</si>
  <si>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</si>
  <si>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</si>
  <si>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</si>
  <si>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</si>
  <si>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</si>
  <si>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</si>
  <si>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</si>
  <si>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</si>
  <si>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</si>
  <si>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</si>
  <si>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</si>
  <si>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</si>
  <si>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</si>
  <si>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</si>
  <si>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</si>
  <si>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</si>
  <si>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</si>
  <si>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</si>
  <si>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</si>
  <si>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</si>
  <si>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</si>
  <si>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</si>
  <si>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</si>
  <si>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</si>
  <si>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</si>
  <si>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</si>
  <si>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</si>
  <si>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</si>
  <si>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</si>
  <si>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</si>
  <si>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</si>
  <si>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</si>
  <si>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</si>
  <si>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</si>
  <si>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</si>
  <si>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</si>
  <si>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</si>
  <si>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</si>
  <si>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</si>
  <si>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</si>
  <si>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</si>
  <si>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</si>
  <si>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</si>
  <si>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</si>
  <si>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</si>
  <si>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</si>
  <si>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</si>
  <si>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</si>
  <si>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</si>
  <si>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</si>
  <si>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</si>
  <si>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</si>
  <si>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</si>
  <si>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</si>
  <si>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</si>
  <si>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</si>
  <si>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</si>
  <si>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</si>
  <si>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</si>
  <si>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</si>
  <si>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</si>
  <si>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</si>
  <si>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</si>
  <si>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</si>
  <si>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</si>
  <si>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</si>
  <si>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</si>
  <si>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</si>
  <si>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</si>
  <si>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</si>
  <si>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</si>
  <si>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</si>
  <si>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</si>
  <si>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</si>
  <si>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</si>
  <si>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</si>
  <si>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</si>
  <si>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</si>
  <si>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</si>
  <si>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</si>
  <si>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</si>
  <si>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</si>
  <si>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</si>
  <si>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</si>
  <si>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</si>
  <si>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</si>
  <si>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</si>
  <si>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</si>
  <si>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</si>
  <si>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</si>
  <si>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</si>
  <si>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</si>
  <si>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</si>
  <si>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</si>
  <si>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</si>
  <si>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</si>
  <si>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</si>
  <si>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</si>
  <si>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</si>
  <si>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</si>
  <si>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</si>
  <si>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</si>
  <si>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</si>
  <si>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</si>
  <si>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</si>
  <si>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</si>
  <si>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</si>
  <si>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</si>
  <si>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</si>
  <si>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</si>
  <si>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</si>
  <si>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</si>
  <si>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</si>
  <si>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</si>
  <si>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</si>
  <si>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</si>
  <si>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</si>
  <si>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</si>
  <si>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</si>
  <si>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</si>
  <si>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</si>
  <si>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</si>
  <si>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</si>
  <si>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</si>
  <si>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</si>
  <si>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</si>
  <si>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</si>
  <si>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</si>
  <si>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</si>
  <si>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</si>
  <si>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</si>
  <si>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</si>
  <si>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</si>
  <si>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</si>
  <si>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</si>
  <si>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</si>
  <si>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</si>
  <si>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</si>
  <si>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</si>
  <si>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</si>
  <si>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</si>
  <si>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</si>
  <si>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</si>
  <si>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</si>
  <si>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</si>
  <si>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</si>
  <si>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</si>
  <si>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</si>
  <si>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</si>
  <si>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</si>
  <si>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</si>
  <si>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</si>
  <si>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</si>
  <si>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</si>
  <si>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</si>
  <si>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</si>
  <si>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</si>
  <si>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</si>
  <si>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</si>
  <si>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</si>
  <si>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</si>
  <si>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</si>
  <si>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</si>
  <si>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</si>
  <si>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</si>
  <si>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</si>
  <si>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</si>
  <si>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</si>
  <si>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</si>
  <si>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</si>
  <si>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</si>
  <si>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</si>
  <si>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</si>
  <si>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</si>
  <si>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</si>
  <si>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</si>
  <si>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</si>
  <si>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</si>
  <si>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</si>
  <si>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</si>
  <si>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</si>
  <si>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</si>
  <si>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</si>
  <si>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</si>
  <si>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</si>
  <si>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</si>
  <si>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</si>
  <si>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</si>
  <si>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</si>
  <si>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</si>
  <si>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</si>
  <si>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</si>
  <si>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</si>
  <si>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</si>
  <si>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</si>
  <si>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</si>
  <si>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</si>
  <si>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</si>
  <si>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</si>
  <si>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</si>
  <si>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</si>
  <si>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</si>
  <si>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</si>
  <si>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</si>
  <si>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</si>
  <si>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</si>
  <si>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</si>
  <si>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</si>
  <si>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</si>
  <si>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</si>
  <si>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</si>
  <si>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</si>
  <si>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</si>
  <si>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</si>
  <si>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</si>
  <si>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</si>
  <si>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</si>
  <si>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</si>
  <si>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</si>
  <si>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</si>
  <si>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</si>
  <si>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</si>
  <si>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</si>
  <si>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</si>
  <si>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</si>
  <si>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</si>
  <si>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</si>
  <si>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</si>
  <si>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</si>
  <si>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</si>
  <si>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</si>
  <si>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</si>
  <si>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</si>
  <si>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</si>
  <si>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</si>
  <si>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</si>
  <si>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</si>
  <si>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</si>
  <si>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</si>
  <si>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</si>
  <si>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</si>
  <si>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</si>
  <si>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</si>
  <si>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</si>
  <si>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</si>
  <si>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</si>
  <si>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</si>
  <si>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</si>
  <si>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</si>
  <si>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</si>
  <si>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</si>
  <si>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</si>
  <si>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</si>
  <si>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</si>
  <si>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</si>
  <si>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</si>
  <si>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</si>
  <si>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</si>
  <si>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</si>
  <si>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</si>
  <si>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</si>
  <si>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</si>
  <si>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</si>
  <si>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</si>
  <si>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</si>
  <si>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</si>
  <si>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</si>
  <si>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</si>
  <si>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</si>
  <si>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</si>
  <si>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</si>
  <si>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</si>
  <si>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</si>
  <si>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</si>
  <si>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</si>
  <si>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</si>
  <si>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</si>
  <si>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</si>
  <si>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</si>
  <si>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</si>
  <si>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</si>
  <si>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</si>
  <si>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</si>
  <si>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</si>
  <si>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</si>
  <si>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</si>
  <si>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</si>
  <si>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</si>
  <si>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</si>
  <si>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</si>
  <si>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</si>
  <si>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</si>
  <si>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</si>
  <si>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</si>
  <si>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</si>
  <si>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</si>
  <si>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</si>
  <si>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</si>
  <si>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</si>
  <si>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</si>
  <si>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</si>
  <si>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</si>
  <si>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</si>
  <si>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</si>
  <si>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</si>
  <si>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</si>
  <si>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</si>
  <si>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</si>
  <si>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</si>
  <si>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</si>
  <si>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</si>
  <si>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</si>
  <si>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</si>
  <si>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</si>
  <si>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</si>
  <si>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</si>
  <si>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</si>
  <si>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</si>
  <si>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</si>
  <si>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</si>
  <si>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</si>
  <si>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</si>
  <si>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</si>
  <si>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</si>
  <si>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</si>
  <si>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</si>
  <si>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</si>
  <si>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</si>
  <si>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</si>
  <si>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</si>
  <si>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</si>
  <si>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</si>
  <si>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</si>
  <si>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</si>
  <si>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</si>
  <si>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</si>
  <si>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</si>
  <si>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</si>
  <si>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</si>
  <si>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</si>
  <si>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</si>
  <si>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</si>
  <si>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</si>
  <si>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</si>
  <si>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</si>
  <si>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</si>
  <si>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</si>
  <si>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</si>
  <si>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</si>
  <si>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</si>
  <si>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</si>
  <si>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</si>
  <si>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</si>
  <si>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</si>
  <si>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</si>
  <si>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</si>
  <si>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</si>
  <si>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</si>
  <si>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</si>
  <si>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</si>
  <si>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</si>
  <si>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</si>
  <si>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</si>
  <si>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</si>
  <si>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</si>
  <si>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</si>
  <si>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</si>
  <si>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</si>
  <si>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</si>
  <si>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</si>
  <si>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</si>
  <si>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</si>
  <si>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</si>
  <si>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</si>
  <si>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</si>
  <si>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</si>
  <si>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</si>
  <si>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</si>
  <si>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</si>
  <si>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</si>
  <si>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</si>
  <si>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</si>
  <si>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</si>
  <si>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</si>
  <si>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</si>
  <si>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</si>
  <si>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</si>
  <si>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</si>
  <si>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</si>
  <si>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</si>
  <si>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</si>
  <si>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</si>
  <si>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</si>
  <si>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</si>
  <si>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</si>
  <si>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</si>
  <si>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</si>
  <si>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</si>
  <si>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</si>
  <si>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</si>
  <si>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</si>
  <si>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</si>
  <si>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</si>
  <si>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</si>
  <si>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</si>
  <si>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</si>
  <si>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</si>
  <si>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</si>
  <si>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</si>
  <si>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</si>
  <si>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</si>
  <si>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</si>
  <si>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</si>
  <si>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</si>
  <si>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</si>
  <si>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</si>
  <si>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</si>
  <si>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</si>
  <si>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</si>
  <si>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</si>
  <si>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</si>
  <si>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</si>
  <si>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</si>
  <si>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</si>
  <si>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</si>
  <si>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</si>
  <si>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</si>
  <si>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</si>
  <si>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</si>
  <si>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</si>
  <si>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</si>
  <si>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</si>
  <si>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</si>
  <si>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</si>
  <si>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</si>
  <si>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</si>
  <si>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</si>
  <si>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</si>
  <si>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</si>
  <si>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</si>
  <si>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</si>
  <si>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</si>
  <si>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</si>
  <si>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</si>
  <si>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</si>
  <si>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</si>
  <si>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</si>
  <si>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</si>
  <si>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</si>
  <si>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</si>
  <si>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</si>
  <si>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</si>
  <si>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</si>
  <si>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</si>
  <si>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</si>
  <si>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</si>
  <si>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</si>
  <si>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</si>
  <si>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</si>
  <si>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</si>
  <si>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</si>
  <si>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</si>
  <si>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</si>
  <si>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</si>
  <si>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</si>
  <si>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</si>
  <si>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</si>
  <si>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</si>
  <si>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</si>
  <si>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</si>
  <si>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</si>
  <si>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</si>
  <si>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</si>
  <si>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</si>
  <si>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</si>
  <si>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</si>
  <si>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</si>
  <si>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</si>
  <si>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</si>
  <si>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</si>
  <si>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</si>
  <si>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</si>
  <si>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</si>
  <si>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</si>
  <si>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</si>
  <si>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</si>
  <si>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</si>
  <si>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</si>
  <si>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</si>
  <si>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</si>
  <si>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</si>
  <si>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</si>
  <si>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</si>
  <si>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</si>
  <si>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</si>
  <si>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</si>
  <si>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</si>
  <si>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</si>
  <si>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</si>
  <si>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</si>
  <si>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</si>
  <si>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</si>
  <si>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</si>
  <si>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</si>
  <si>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</si>
  <si>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</si>
  <si>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</si>
  <si>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</si>
  <si>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</si>
  <si>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</si>
  <si>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</si>
  <si>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</si>
  <si>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</si>
  <si>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</si>
  <si>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</si>
  <si>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</si>
  <si>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</si>
  <si>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</si>
  <si>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</si>
  <si>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</si>
  <si>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</si>
  <si>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</si>
  <si>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</si>
  <si>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</si>
  <si>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</si>
  <si>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</si>
  <si>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</si>
  <si>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</si>
  <si>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</si>
  <si>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</si>
  <si>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</si>
  <si>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</si>
  <si>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</si>
  <si>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</si>
  <si>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</si>
  <si>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</si>
  <si>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</si>
  <si>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</si>
  <si>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</si>
  <si>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</si>
  <si>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</si>
  <si>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</si>
  <si>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</si>
  <si>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</si>
  <si>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</si>
  <si>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</si>
  <si>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</si>
  <si>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</si>
  <si>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</si>
  <si>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</si>
  <si>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</si>
  <si>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</si>
  <si>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</si>
  <si>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</si>
  <si>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</si>
  <si>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</si>
  <si>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</si>
  <si>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</si>
  <si>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</si>
  <si>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</si>
  <si>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</si>
  <si>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</si>
  <si>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</si>
  <si>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</si>
  <si>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</si>
  <si>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</si>
  <si>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</si>
  <si>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</si>
  <si>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</si>
  <si>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</si>
  <si>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</si>
  <si>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</si>
  <si>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</si>
  <si>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</si>
  <si>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</si>
  <si>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</si>
  <si>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</si>
  <si>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</si>
  <si>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</si>
  <si>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</si>
  <si>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</si>
  <si>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</si>
  <si>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</si>
  <si>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</si>
  <si>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</si>
  <si>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</si>
  <si>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</si>
  <si>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</si>
  <si>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</si>
  <si>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</si>
  <si>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</si>
  <si>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</si>
  <si>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</si>
  <si>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</si>
  <si>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</si>
  <si>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</si>
  <si>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</si>
  <si>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</si>
  <si>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</si>
  <si>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</si>
  <si>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</si>
  <si>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</si>
  <si>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</si>
  <si>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</si>
  <si>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</si>
  <si>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</si>
  <si>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</si>
  <si>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</si>
  <si>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</si>
  <si>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</si>
  <si>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</si>
  <si>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</si>
  <si>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</si>
  <si>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</si>
  <si>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</si>
  <si>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</si>
  <si>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</si>
  <si>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</si>
  <si>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</si>
  <si>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</si>
  <si>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</si>
  <si>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</si>
  <si>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</si>
  <si>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</si>
  <si>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</si>
  <si>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</si>
  <si>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</si>
  <si>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</si>
  <si>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</si>
  <si>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</si>
  <si>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</si>
  <si>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</si>
  <si>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</si>
  <si>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</si>
  <si>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</si>
  <si>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</si>
  <si>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</si>
  <si>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</si>
  <si>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</si>
  <si>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</si>
  <si>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</si>
  <si>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</si>
  <si>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</si>
  <si>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</si>
  <si>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</si>
  <si>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</si>
  <si>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</si>
  <si>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</si>
  <si>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</si>
  <si>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</si>
  <si>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</si>
  <si>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</si>
  <si>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</si>
  <si>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</si>
  <si>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</si>
  <si>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</si>
  <si>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</si>
  <si>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</si>
  <si>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</si>
  <si>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</si>
  <si>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</si>
  <si>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</si>
  <si>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</si>
  <si>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</si>
  <si>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</si>
  <si>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</si>
  <si>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</si>
  <si>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</si>
  <si>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</si>
  <si>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</si>
  <si>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</si>
  <si>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</si>
  <si>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</si>
  <si>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</si>
  <si>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</si>
  <si>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</si>
  <si>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</si>
  <si>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</si>
  <si>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</si>
  <si>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</si>
  <si>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</si>
  <si>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</si>
  <si>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</si>
  <si>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</si>
  <si>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</si>
  <si>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</si>
  <si>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</si>
  <si>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</si>
  <si>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</si>
  <si>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</si>
  <si>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</si>
  <si>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</si>
  <si>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</si>
  <si>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</si>
  <si>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</si>
  <si>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</si>
  <si>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</si>
  <si>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</si>
  <si>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</si>
  <si>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</si>
  <si>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</si>
  <si>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</si>
  <si>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</si>
  <si>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</si>
  <si>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</si>
  <si>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</si>
  <si>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</si>
  <si>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</si>
  <si>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</si>
  <si>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</si>
  <si>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</si>
  <si>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</si>
  <si>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</si>
  <si>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</si>
  <si>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</si>
  <si>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</si>
  <si>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</si>
  <si>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</si>
  <si>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</si>
  <si>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</si>
  <si>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</si>
  <si>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</si>
  <si>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</si>
  <si>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</si>
  <si>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</si>
  <si>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</si>
  <si>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</si>
  <si>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</si>
  <si>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</si>
  <si>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</si>
  <si>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</si>
  <si>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</si>
  <si>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</si>
  <si>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</si>
  <si>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</si>
  <si>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</si>
  <si>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</si>
  <si>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</si>
  <si>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</si>
  <si>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</si>
  <si>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</si>
  <si>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</si>
  <si>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</si>
  <si>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</si>
  <si>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</si>
  <si>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</si>
  <si>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</si>
  <si>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</si>
  <si>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</si>
  <si>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</si>
  <si>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</si>
  <si>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</si>
  <si>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</si>
  <si>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</si>
  <si>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</si>
  <si>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</si>
  <si>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</si>
  <si>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</si>
  <si>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</si>
  <si>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</si>
  <si>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</si>
  <si>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</si>
  <si>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</si>
  <si>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</si>
  <si>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</si>
  <si>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</si>
  <si>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</si>
  <si>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</si>
  <si>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</si>
  <si>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</si>
  <si>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</si>
  <si>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</si>
  <si>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</si>
  <si>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</si>
  <si>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</si>
  <si>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</si>
  <si>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</si>
  <si>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</si>
  <si>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</si>
  <si>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</si>
  <si>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</si>
  <si>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</si>
  <si>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</si>
  <si>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</si>
  <si>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</si>
  <si>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</si>
  <si>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</si>
  <si>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</si>
  <si>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</si>
  <si>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</si>
  <si>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</si>
  <si>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</si>
  <si>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</si>
  <si>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</si>
  <si>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</si>
  <si>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</si>
  <si>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</si>
  <si>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</si>
  <si>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</si>
  <si>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</si>
  <si>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</si>
  <si>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</si>
  <si>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</si>
  <si>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</si>
  <si>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</si>
  <si>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</si>
  <si>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</si>
  <si>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</si>
  <si>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</si>
  <si>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</si>
  <si>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</si>
  <si>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</si>
  <si>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</si>
  <si>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</si>
  <si>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</si>
  <si>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</si>
  <si>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</si>
  <si>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</si>
  <si>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</si>
  <si>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</si>
  <si>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</si>
  <si>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</si>
  <si>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</si>
  <si>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</si>
  <si>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</si>
  <si>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</si>
  <si>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</si>
  <si>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</si>
  <si>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</si>
  <si>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</si>
  <si>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</si>
  <si>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</si>
  <si>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</si>
  <si>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</si>
  <si>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</si>
  <si>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</si>
  <si>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</si>
  <si>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</si>
  <si>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</si>
  <si>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</si>
  <si>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</si>
  <si>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</si>
  <si>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</si>
  <si>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</si>
  <si>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</si>
  <si>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</si>
  <si>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</si>
  <si>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</si>
  <si>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</si>
  <si>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</si>
  <si>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</si>
  <si>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</si>
  <si>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</si>
  <si>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</si>
  <si>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</si>
  <si>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</si>
  <si>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</si>
  <si>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</si>
  <si>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</si>
  <si>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</si>
  <si>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</si>
  <si>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</si>
  <si>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</si>
  <si>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</si>
  <si>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</si>
  <si>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</si>
  <si>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</si>
  <si>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</si>
  <si>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</si>
  <si>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</si>
  <si>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</si>
  <si>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</si>
  <si>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</si>
  <si>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</si>
  <si>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</si>
  <si>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</si>
  <si>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</si>
  <si>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</si>
  <si>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</si>
  <si>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</si>
  <si>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</si>
  <si>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</si>
  <si>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</si>
  <si>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</si>
  <si>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</si>
  <si>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</si>
  <si>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</si>
  <si>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</si>
  <si>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</si>
  <si>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</si>
  <si>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</si>
  <si>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</si>
  <si>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</si>
  <si>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</si>
  <si>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</si>
  <si>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</si>
  <si>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</si>
  <si>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</si>
  <si>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</si>
  <si>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</si>
  <si>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</si>
  <si>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</si>
  <si>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</si>
  <si>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</si>
  <si>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</si>
  <si>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</si>
  <si>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</si>
  <si>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</si>
  <si>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</si>
  <si>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</si>
  <si>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</si>
  <si>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</si>
  <si>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</si>
  <si>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</si>
  <si>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</si>
  <si>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</si>
  <si>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</si>
  <si>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</si>
  <si>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</si>
  <si>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</si>
  <si>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</si>
  <si>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</si>
  <si>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</si>
  <si>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</si>
  <si>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</si>
  <si>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</si>
  <si>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</si>
  <si>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</si>
  <si>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</si>
  <si>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</si>
  <si>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</si>
  <si>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</si>
  <si>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</si>
  <si>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</si>
  <si>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</si>
  <si>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</si>
  <si>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</si>
  <si>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</si>
  <si>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</si>
  <si>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</si>
  <si>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</si>
  <si>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</si>
  <si>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</si>
  <si>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</si>
  <si>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</si>
  <si>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</si>
  <si>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</si>
  <si>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</si>
  <si>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</si>
  <si>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</si>
  <si>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</si>
  <si>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</si>
  <si>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</si>
  <si>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</si>
  <si>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</si>
  <si>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</si>
  <si>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</si>
  <si>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</si>
  <si>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</si>
  <si>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</si>
  <si>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</si>
  <si>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</si>
  <si>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</si>
  <si>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</si>
  <si>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</si>
  <si>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</si>
  <si>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</si>
  <si>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</si>
  <si>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</si>
  <si>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</si>
  <si>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</si>
  <si>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</si>
  <si>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</si>
  <si>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</si>
  <si>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</si>
  <si>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</si>
  <si>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</si>
  <si>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</si>
  <si>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</si>
  <si>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</si>
  <si>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</si>
  <si>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</si>
  <si>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</si>
  <si>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</si>
  <si>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</si>
  <si>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</si>
  <si>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</si>
  <si>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</si>
  <si>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</si>
  <si>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</si>
  <si>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</si>
  <si>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</si>
  <si>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</si>
  <si>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</si>
  <si>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</si>
  <si>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</si>
  <si>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</si>
  <si>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</si>
  <si>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</si>
  <si>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</si>
  <si>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</si>
  <si>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</si>
  <si>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</si>
  <si>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</si>
  <si>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</si>
  <si>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</si>
  <si>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</si>
  <si>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</si>
  <si>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</si>
  <si>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</si>
  <si>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</si>
  <si>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</si>
  <si>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</si>
  <si>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</si>
  <si>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</si>
  <si>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</si>
  <si>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</si>
  <si>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</si>
  <si>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</si>
  <si>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</si>
  <si>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</si>
  <si>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</si>
  <si>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</si>
  <si>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</si>
  <si>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</si>
  <si>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</si>
  <si>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</si>
  <si>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</si>
  <si>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</si>
  <si>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</si>
  <si>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</si>
  <si>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</si>
  <si>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</si>
  <si>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</si>
  <si>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</si>
  <si>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</si>
  <si>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</si>
  <si>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</si>
  <si>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</si>
  <si>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</si>
  <si>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</si>
  <si>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</si>
  <si>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</si>
  <si>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</si>
  <si>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</si>
  <si>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</si>
  <si>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</si>
  <si>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</si>
  <si>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</si>
  <si>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</si>
  <si>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</si>
  <si>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</si>
  <si>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</si>
  <si>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</si>
  <si>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</si>
  <si>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</si>
  <si>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</si>
  <si>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</si>
  <si>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</si>
  <si>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</si>
  <si>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</si>
  <si>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</si>
  <si>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</si>
  <si>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</si>
  <si>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</si>
  <si>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</si>
  <si>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</si>
  <si>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</si>
  <si>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</si>
  <si>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</si>
  <si>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</si>
  <si>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</si>
  <si>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</si>
  <si>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</si>
  <si>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</si>
  <si>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</si>
  <si>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</si>
  <si>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</si>
  <si>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</si>
  <si>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</si>
  <si>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</si>
  <si>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</si>
  <si>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</si>
  <si>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</si>
  <si>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</si>
  <si>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</si>
  <si>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</si>
  <si>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</si>
  <si>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</si>
  <si>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</si>
  <si>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</si>
  <si>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</si>
  <si>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</si>
  <si>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</si>
  <si>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</si>
  <si>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</si>
  <si>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</si>
  <si>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</si>
  <si>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</si>
  <si>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</si>
  <si>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</si>
  <si>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</si>
  <si>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</si>
  <si>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</si>
  <si>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</si>
  <si>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</si>
  <si>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</si>
  <si>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</si>
  <si>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</si>
  <si>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</si>
  <si>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</si>
  <si>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</si>
  <si>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</si>
  <si>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</si>
  <si>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</si>
  <si>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</si>
  <si>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</si>
  <si>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</si>
  <si>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</si>
  <si>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</si>
  <si>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</si>
  <si>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</si>
  <si>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</si>
  <si>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</si>
  <si>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</si>
  <si>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</si>
  <si>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</si>
  <si>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</si>
  <si>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</si>
  <si>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</si>
  <si>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</si>
  <si>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</si>
  <si>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</si>
  <si>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</si>
  <si>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</si>
  <si>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</si>
  <si>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</si>
  <si>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</si>
  <si>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</si>
  <si>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</si>
  <si>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</si>
  <si>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</si>
  <si>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</si>
  <si>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</si>
  <si>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</si>
  <si>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</si>
  <si>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</si>
  <si>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</si>
  <si>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</si>
  <si>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</si>
  <si>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</si>
  <si>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</si>
  <si>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</si>
  <si>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</si>
  <si>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</si>
  <si>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</si>
  <si>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</si>
  <si>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</si>
  <si>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</si>
  <si>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</si>
  <si>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</si>
  <si>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</si>
  <si>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</si>
  <si>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</si>
  <si>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</si>
  <si>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</si>
  <si>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</si>
  <si>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</si>
  <si>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</si>
  <si>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</si>
  <si>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</si>
  <si>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</si>
  <si>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</si>
  <si>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</si>
  <si>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</si>
  <si>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</si>
  <si>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</si>
  <si>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</si>
  <si>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</si>
  <si>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</si>
  <si>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</si>
  <si>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</si>
  <si>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</si>
  <si>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</si>
  <si>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</si>
  <si>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</si>
  <si>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</si>
  <si>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</si>
  <si>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</si>
  <si>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</si>
  <si>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</si>
  <si>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</si>
  <si>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</si>
  <si>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</si>
  <si>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</si>
  <si>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</si>
  <si>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</si>
  <si>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</si>
  <si>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</si>
  <si>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</si>
  <si>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</si>
  <si>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</si>
  <si>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</si>
  <si>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</si>
  <si>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</si>
  <si>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</si>
  <si>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</si>
  <si>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</si>
  <si>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</si>
  <si>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</si>
  <si>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</si>
  <si>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</si>
  <si>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</si>
  <si>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</si>
  <si>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</si>
  <si>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</si>
  <si>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</si>
  <si>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</si>
  <si>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</si>
  <si>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</si>
  <si>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</si>
  <si>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</si>
  <si>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</si>
  <si>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</si>
  <si>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</si>
  <si>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</si>
  <si>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</si>
  <si>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</si>
  <si>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</si>
  <si>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</si>
  <si>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</si>
  <si>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</si>
  <si>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</si>
  <si>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</si>
  <si>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</si>
  <si>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</si>
  <si>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</si>
  <si>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</si>
  <si>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</si>
  <si>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</si>
  <si>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</si>
  <si>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</si>
  <si>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</si>
  <si>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</si>
  <si>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</si>
  <si>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</si>
  <si>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</si>
  <si>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</si>
  <si>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</si>
  <si>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</si>
  <si>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</si>
  <si>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</si>
  <si>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</si>
  <si>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</si>
  <si>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</si>
  <si>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</si>
  <si>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</si>
  <si>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</si>
  <si>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</si>
  <si>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</si>
  <si>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</si>
  <si>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</si>
  <si>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</si>
  <si>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</si>
  <si>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</si>
  <si>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</si>
  <si>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</si>
  <si>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</si>
  <si>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</si>
  <si>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</si>
  <si>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</si>
  <si>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</si>
  <si>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</si>
  <si>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</si>
  <si>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</si>
  <si>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</si>
  <si>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</si>
  <si>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</si>
  <si>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</si>
  <si>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</si>
  <si>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</si>
  <si>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</si>
  <si>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</si>
  <si>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</si>
  <si>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</si>
  <si>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</si>
  <si>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</si>
  <si>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</si>
  <si>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</si>
  <si>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</si>
  <si>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</si>
  <si>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</si>
  <si>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</si>
  <si>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</si>
  <si>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</si>
  <si>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</si>
  <si>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</si>
  <si>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</si>
  <si>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</si>
  <si>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</si>
  <si>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</si>
  <si>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</si>
  <si>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</si>
  <si>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</si>
  <si>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</si>
  <si>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</si>
  <si>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</si>
  <si>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</si>
  <si>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</si>
  <si>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</si>
  <si>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</si>
  <si>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</si>
  <si>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</si>
  <si>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</si>
  <si>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</si>
  <si>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</si>
  <si>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</si>
  <si>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</si>
  <si>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</si>
  <si>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</si>
  <si>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</si>
  <si>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</si>
  <si>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</si>
  <si>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</si>
  <si>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</si>
  <si>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</si>
  <si>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</si>
  <si>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</si>
  <si>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</si>
  <si>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</si>
  <si>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</si>
  <si>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</si>
  <si>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</si>
  <si>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</si>
  <si>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</si>
  <si>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</si>
  <si>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</si>
  <si>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</si>
  <si>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</si>
  <si>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</si>
  <si>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</si>
  <si>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</si>
  <si>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</si>
  <si>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</si>
  <si>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</si>
  <si>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</si>
  <si>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</si>
  <si>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</si>
  <si>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</si>
  <si>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</si>
  <si>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</si>
  <si>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</si>
  <si>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</si>
  <si>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</si>
  <si>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</si>
  <si>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</si>
  <si>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</si>
  <si>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</si>
  <si>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</si>
  <si>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</si>
  <si>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</si>
  <si>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</si>
  <si>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</si>
  <si>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</si>
  <si>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</si>
  <si>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</si>
  <si>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</si>
  <si>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</si>
  <si>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</si>
  <si>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</si>
  <si>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</si>
  <si>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</si>
  <si>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</si>
  <si>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</si>
  <si>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</si>
  <si>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</si>
  <si>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</si>
  <si>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</si>
  <si>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</si>
  <si>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</si>
  <si>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</si>
  <si>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</si>
  <si>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</si>
  <si>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</si>
  <si>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</si>
  <si>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</si>
  <si>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</si>
  <si>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</si>
  <si>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</si>
  <si>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</si>
  <si>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</si>
  <si>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</si>
  <si>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</si>
  <si>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</si>
  <si>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</si>
  <si>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</si>
  <si>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</si>
  <si>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</si>
  <si>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</si>
  <si>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</si>
  <si>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</si>
  <si>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</si>
  <si>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</si>
  <si>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</si>
  <si>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</si>
  <si>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</si>
  <si>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</si>
  <si>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</si>
  <si>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</si>
  <si>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</si>
  <si>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</si>
  <si>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</si>
  <si>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</si>
  <si>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</si>
  <si>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</si>
  <si>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</si>
  <si>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</si>
  <si>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</si>
  <si>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</si>
  <si>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</si>
  <si>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</si>
  <si>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</si>
  <si>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</si>
  <si>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</si>
  <si>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</si>
  <si>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</si>
  <si>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</si>
  <si>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</si>
  <si>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</si>
  <si>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</si>
  <si>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</si>
  <si>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</si>
  <si>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</si>
  <si>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</si>
  <si>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</si>
  <si>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</si>
  <si>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</si>
  <si>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</si>
  <si>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</si>
  <si>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</si>
  <si>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</si>
  <si>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</si>
  <si>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</si>
  <si>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</si>
  <si>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</si>
  <si>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</si>
  <si>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</si>
  <si>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</si>
  <si>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</si>
  <si>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</si>
  <si>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</si>
  <si>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</si>
  <si>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</si>
  <si>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</si>
  <si>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</si>
  <si>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</si>
  <si>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</si>
  <si>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</si>
  <si>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</si>
  <si>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</si>
  <si>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</si>
  <si>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</si>
  <si>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</si>
  <si>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</si>
  <si>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</si>
  <si>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</si>
  <si>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</si>
  <si>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</si>
  <si>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</si>
  <si>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</si>
  <si>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</si>
  <si>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</si>
  <si>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</si>
  <si>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</si>
  <si>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</si>
  <si>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</si>
  <si>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</si>
  <si>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</si>
  <si>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</si>
  <si>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</si>
  <si>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</si>
  <si>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</si>
  <si>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</si>
  <si>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</si>
  <si>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</si>
  <si>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</si>
  <si>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</si>
  <si>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</si>
  <si>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</si>
  <si>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</si>
  <si>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</si>
  <si>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</si>
  <si>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</si>
  <si>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</si>
  <si>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</si>
  <si>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</si>
  <si>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</si>
  <si>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</si>
  <si>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</si>
  <si>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</si>
  <si>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</si>
  <si>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</si>
  <si>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</si>
  <si>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</si>
  <si>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</si>
  <si>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</si>
  <si>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</si>
  <si>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</si>
  <si>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</si>
  <si>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</si>
  <si>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</si>
  <si>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</si>
  <si>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</si>
  <si>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</si>
  <si>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</si>
  <si>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</si>
  <si>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</si>
  <si>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</si>
  <si>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</si>
  <si>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</si>
  <si>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</si>
  <si>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</si>
  <si>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</si>
  <si>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</si>
  <si>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</si>
  <si>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</si>
  <si>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</si>
  <si>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</si>
  <si>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</si>
  <si>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</si>
  <si>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</si>
  <si>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</si>
  <si>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</si>
  <si>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</si>
  <si>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</si>
  <si>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</si>
  <si>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</si>
  <si>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</si>
  <si>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</si>
  <si>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</si>
  <si>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</si>
  <si>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</si>
  <si>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</si>
  <si>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</si>
  <si>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</si>
  <si>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</si>
  <si>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</si>
  <si>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</si>
  <si>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</si>
  <si>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</si>
  <si>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</si>
  <si>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</si>
  <si>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</si>
  <si>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</si>
  <si>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</si>
  <si>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</si>
  <si>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</si>
  <si>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</si>
  <si>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</si>
  <si>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</si>
  <si>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</si>
  <si>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</si>
  <si>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</si>
  <si>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</si>
  <si>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</si>
  <si>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</si>
  <si>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</si>
  <si>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</si>
  <si>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</si>
  <si>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</si>
  <si>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</si>
  <si>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</si>
  <si>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</si>
  <si>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</si>
  <si>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</si>
  <si>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</si>
  <si>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</si>
  <si>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</si>
  <si>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</si>
  <si>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</si>
  <si>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</si>
  <si>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</si>
  <si>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</si>
  <si>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</si>
  <si>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</si>
  <si>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</si>
  <si>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</si>
  <si>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</si>
  <si>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</si>
  <si>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</si>
  <si>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</si>
  <si>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</si>
  <si>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</si>
  <si>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</si>
  <si>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</si>
  <si>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</si>
  <si>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</si>
  <si>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</si>
  <si>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</si>
  <si>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</si>
  <si>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</si>
  <si>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</si>
  <si>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</si>
  <si>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</si>
  <si>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</si>
  <si>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</si>
  <si>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</si>
  <si>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</si>
  <si>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</si>
  <si>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</si>
  <si>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</si>
  <si>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</si>
  <si>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</si>
  <si>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</si>
  <si>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</si>
  <si>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</si>
  <si>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</si>
  <si>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</si>
  <si>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</si>
  <si>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</si>
  <si>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</si>
  <si>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</si>
  <si>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</si>
  <si>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</si>
  <si>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</si>
  <si>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</si>
  <si>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</si>
  <si>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</si>
  <si>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</si>
  <si>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</si>
  <si>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</si>
  <si>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</si>
  <si>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</si>
  <si>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</si>
  <si>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</si>
  <si>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</si>
  <si>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</si>
  <si>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</si>
  <si>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</si>
  <si>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</si>
  <si>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</si>
  <si>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</si>
  <si>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</si>
  <si>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</si>
  <si>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</si>
  <si>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</si>
  <si>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</si>
  <si>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</si>
  <si>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</si>
  <si>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</si>
  <si>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</si>
  <si>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</si>
  <si>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</si>
  <si>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</si>
  <si>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</si>
  <si>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</si>
  <si>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</si>
  <si>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</si>
  <si>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</si>
  <si>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</si>
  <si>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</si>
  <si>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</si>
  <si>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</si>
  <si>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</si>
  <si>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</si>
  <si>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</si>
  <si>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</si>
  <si>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</si>
  <si>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</si>
  <si>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</si>
  <si>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</si>
  <si>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</si>
  <si>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</si>
  <si>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</si>
  <si>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</si>
  <si>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</si>
  <si>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</si>
  <si>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</si>
  <si>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</si>
  <si>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</si>
  <si>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</si>
  <si>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</si>
  <si>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</si>
  <si>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</si>
  <si>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</si>
  <si>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</si>
  <si>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</si>
  <si>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</si>
  <si>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</si>
  <si>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</si>
  <si>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</si>
  <si>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</si>
  <si>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</si>
  <si>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</si>
  <si>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</si>
  <si>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</si>
  <si>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</si>
  <si>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</si>
  <si>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</si>
  <si>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</si>
  <si>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</si>
  <si>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</si>
  <si>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</si>
  <si>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</si>
  <si>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</si>
  <si>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</si>
  <si>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</si>
  <si>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</si>
  <si>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</si>
  <si>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</si>
  <si>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</si>
  <si>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</si>
  <si>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</si>
  <si>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</si>
  <si>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</si>
  <si>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</si>
  <si>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</si>
  <si>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</si>
  <si>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</si>
  <si>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</si>
  <si>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</si>
  <si>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</si>
  <si>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</si>
  <si>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</si>
  <si>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</si>
  <si>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</si>
  <si>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</si>
  <si>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</si>
  <si>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</si>
  <si>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</si>
  <si>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</si>
  <si>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</si>
  <si>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</si>
  <si>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</si>
  <si>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</si>
  <si>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</si>
  <si>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</si>
  <si>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</si>
  <si>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</si>
  <si>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</si>
  <si>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</si>
  <si>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</si>
  <si>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</si>
  <si>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</si>
  <si>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</si>
  <si>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</si>
  <si>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</si>
  <si>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</si>
  <si>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</si>
  <si>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</si>
  <si>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</si>
  <si>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</si>
  <si>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</si>
  <si>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</si>
  <si>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</si>
  <si>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</si>
  <si>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</si>
  <si>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</si>
  <si>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</si>
  <si>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</si>
  <si>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</si>
  <si>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</si>
  <si>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</si>
  <si>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</si>
  <si>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</si>
  <si>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</si>
  <si>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</si>
  <si>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</si>
  <si>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</si>
  <si>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</si>
  <si>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</si>
  <si>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</si>
  <si>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</si>
  <si>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</si>
  <si>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</si>
  <si>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</si>
  <si>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</si>
  <si>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</si>
  <si>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</si>
  <si>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</si>
  <si>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</si>
  <si>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</si>
  <si>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</si>
  <si>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</si>
  <si>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</si>
  <si>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</si>
  <si>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</si>
  <si>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</si>
  <si>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</si>
  <si>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</si>
  <si>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</si>
  <si>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</si>
  <si>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</si>
  <si>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</si>
  <si>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</si>
  <si>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</si>
  <si>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</si>
  <si>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</si>
  <si>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</si>
  <si>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</si>
  <si>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</si>
  <si>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</si>
  <si>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</si>
  <si>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</si>
  <si>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</si>
  <si>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</si>
  <si>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</si>
  <si>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</si>
  <si>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</si>
  <si>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</si>
  <si>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</si>
  <si>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</si>
  <si>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</si>
  <si>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</si>
  <si>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</si>
  <si>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</si>
  <si>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</si>
  <si>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</si>
  <si>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</si>
  <si>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</si>
  <si>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</si>
  <si>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</si>
  <si>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</si>
  <si>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</si>
  <si>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</si>
  <si>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</si>
  <si>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</si>
  <si>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</si>
  <si>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</si>
  <si>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</si>
  <si>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</si>
  <si>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</si>
  <si>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</si>
  <si>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</si>
  <si>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</si>
  <si>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</si>
  <si>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</si>
  <si>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</si>
  <si>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</si>
  <si>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</si>
  <si>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</si>
  <si>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</si>
  <si>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</si>
  <si>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</si>
  <si>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</si>
  <si>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</si>
  <si>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</si>
  <si>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</si>
  <si>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</si>
  <si>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</si>
  <si>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</si>
  <si>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</si>
  <si>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</si>
  <si>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</si>
  <si>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</si>
  <si>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</si>
  <si>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</si>
  <si>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</si>
  <si>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</si>
  <si>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</si>
  <si>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</si>
  <si>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</si>
  <si>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</si>
  <si>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</si>
  <si>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</si>
  <si>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</si>
  <si>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</si>
  <si>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</si>
  <si>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</si>
  <si>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</si>
  <si>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</si>
  <si>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</si>
  <si>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</si>
  <si>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</si>
  <si>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</si>
  <si>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</si>
  <si>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</si>
  <si>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</si>
  <si>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</si>
  <si>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</si>
  <si>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</si>
  <si>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</si>
  <si>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</si>
  <si>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</si>
  <si>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</si>
  <si>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</si>
  <si>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</si>
  <si>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</si>
  <si>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</si>
  <si>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</si>
  <si>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</si>
  <si>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</si>
  <si>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</si>
  <si>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</si>
  <si>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</si>
  <si>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</si>
  <si>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</si>
  <si>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</si>
  <si>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</si>
  <si>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</si>
  <si>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</si>
  <si>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</si>
  <si>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</si>
  <si>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</si>
  <si>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</si>
  <si>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</si>
  <si>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</si>
  <si>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</si>
  <si>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</si>
  <si>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</si>
  <si>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</si>
  <si>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</si>
  <si>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</si>
  <si>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</si>
  <si>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</si>
  <si>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</si>
  <si>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</si>
  <si>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</si>
  <si>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</si>
  <si>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</si>
  <si>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</si>
  <si>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</si>
  <si>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</si>
  <si>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</si>
  <si>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</si>
  <si>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</si>
  <si>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</si>
  <si>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</si>
  <si>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</si>
  <si>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</si>
  <si>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</si>
  <si>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</si>
  <si>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</si>
  <si>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</si>
  <si>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</si>
  <si>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</si>
  <si>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</si>
  <si>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</si>
  <si>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</si>
  <si>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</si>
  <si>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</si>
  <si>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</si>
  <si>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</si>
  <si>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</si>
  <si>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</si>
  <si>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</si>
  <si>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</si>
  <si>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</si>
  <si>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</si>
  <si>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</si>
  <si>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</si>
  <si>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</si>
  <si>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</si>
  <si>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</si>
  <si>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</si>
  <si>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</si>
  <si>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</si>
  <si>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</si>
  <si>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</si>
  <si>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</si>
  <si>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</si>
  <si>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</si>
  <si>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</si>
  <si>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</si>
  <si>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</si>
  <si>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</si>
  <si>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</si>
  <si>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</si>
  <si>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</si>
  <si>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</si>
  <si>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</si>
  <si>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</si>
  <si>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</si>
  <si>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</si>
  <si>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</si>
  <si>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</si>
  <si>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</si>
  <si>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</si>
  <si>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</si>
  <si>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</si>
  <si>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</si>
  <si>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</si>
  <si>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</si>
  <si>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</si>
  <si>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</si>
  <si>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</si>
  <si>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</si>
  <si>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</si>
  <si>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</si>
  <si>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</si>
  <si>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</si>
  <si>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</si>
  <si>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</si>
  <si>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</si>
  <si>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</si>
  <si>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</si>
  <si>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</si>
  <si>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</si>
  <si>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</si>
  <si>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</si>
  <si>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</si>
  <si>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</si>
  <si>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</si>
  <si>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</si>
  <si>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</si>
  <si>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</si>
  <si>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</si>
  <si>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</si>
  <si>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</si>
  <si>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</si>
  <si>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</si>
  <si>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</si>
  <si>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</si>
  <si>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</si>
  <si>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</si>
  <si>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</si>
  <si>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</si>
  <si>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</si>
  <si>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</si>
  <si>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</si>
  <si>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</si>
  <si>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</si>
  <si>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</si>
  <si>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</si>
  <si>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</si>
  <si>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</si>
  <si>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</si>
  <si>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</si>
  <si>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</si>
  <si>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</si>
  <si>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</si>
  <si>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</si>
  <si>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</si>
  <si>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</si>
  <si>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</si>
  <si>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</si>
  <si>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</si>
  <si>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</si>
  <si>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</si>
  <si>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</si>
  <si>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</si>
  <si>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</si>
  <si>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</si>
  <si>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</si>
  <si>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</si>
  <si>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</si>
  <si>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</si>
  <si>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</si>
  <si>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</si>
  <si>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</si>
  <si>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</si>
  <si>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</si>
  <si>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</si>
  <si>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</si>
  <si>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</si>
  <si>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</si>
  <si>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</si>
  <si>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</si>
  <si>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</si>
  <si>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</si>
  <si>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</si>
  <si>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</si>
  <si>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</si>
  <si>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</si>
  <si>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</si>
  <si>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</si>
  <si>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</si>
  <si>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</si>
  <si>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</si>
  <si>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</si>
  <si>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</si>
  <si>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</si>
  <si>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</si>
  <si>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</si>
  <si>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</si>
  <si>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</si>
  <si>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</si>
  <si>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</si>
  <si>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</si>
  <si>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</si>
  <si>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</si>
  <si>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</si>
  <si>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</si>
  <si>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</si>
  <si>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</si>
  <si>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</si>
  <si>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</si>
  <si>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</si>
  <si>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</si>
  <si>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</si>
  <si>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</si>
  <si>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</si>
  <si>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</si>
  <si>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</si>
  <si>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</si>
  <si>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</si>
  <si>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</si>
  <si>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</si>
  <si>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</si>
  <si>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</si>
  <si>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</si>
  <si>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</si>
  <si>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</si>
  <si>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</si>
  <si>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</si>
  <si>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</si>
  <si>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</si>
  <si>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</si>
  <si>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</si>
  <si>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</si>
  <si>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</si>
  <si>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</si>
  <si>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</si>
  <si>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</si>
  <si>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</si>
  <si>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</si>
  <si>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</si>
  <si>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</si>
  <si>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</si>
  <si>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</si>
  <si>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</si>
  <si>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</si>
  <si>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</si>
  <si>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</si>
  <si>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</si>
  <si>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</si>
  <si>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</si>
  <si>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</si>
  <si>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</si>
  <si>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</si>
  <si>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</si>
  <si>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</si>
  <si>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</si>
  <si>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</si>
  <si>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</si>
  <si>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</si>
  <si>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</si>
  <si>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</si>
  <si>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</si>
  <si>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</si>
  <si>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</si>
  <si>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</si>
  <si>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</si>
  <si>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</si>
  <si>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</si>
  <si>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</si>
  <si>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</si>
  <si>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</si>
  <si>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</si>
  <si>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</si>
  <si>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</si>
  <si>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</si>
  <si>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</si>
  <si>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</si>
  <si>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</si>
  <si>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</si>
  <si>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</si>
  <si>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</si>
  <si>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</si>
  <si>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</si>
  <si>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</si>
  <si>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</si>
  <si>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</si>
  <si>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</si>
  <si>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</si>
  <si>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</si>
  <si>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</si>
  <si>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</si>
  <si>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</si>
  <si>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</si>
  <si>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</si>
  <si>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</si>
  <si>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</si>
  <si>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</si>
  <si>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</si>
  <si>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</si>
  <si>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</si>
  <si>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</si>
  <si>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</si>
  <si>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</si>
  <si>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</si>
  <si>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</si>
  <si>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</si>
  <si>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</si>
  <si>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</si>
  <si>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</si>
  <si>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</si>
  <si>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</si>
  <si>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</si>
  <si>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</si>
  <si>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</si>
  <si>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</si>
  <si>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</si>
  <si>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</si>
  <si>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</si>
  <si>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</si>
  <si>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</si>
  <si>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</si>
  <si>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</si>
  <si>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</si>
  <si>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</si>
  <si>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</si>
  <si>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</si>
  <si>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</si>
  <si>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</si>
  <si>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</si>
  <si>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</si>
  <si>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</si>
  <si>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</si>
  <si>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</si>
  <si>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</si>
  <si>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</si>
  <si>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</si>
  <si>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</si>
  <si>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</si>
  <si>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</si>
  <si>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</si>
  <si>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</si>
  <si>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</si>
  <si>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</si>
  <si>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</si>
  <si>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</si>
  <si>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</si>
  <si>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</si>
  <si>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</si>
  <si>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</si>
  <si>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</si>
  <si>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</si>
  <si>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</si>
  <si>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</si>
  <si>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</si>
  <si>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</si>
  <si>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</si>
  <si>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</si>
  <si>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</si>
  <si>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</si>
  <si>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</si>
  <si>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</si>
  <si>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</si>
  <si>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</si>
  <si>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</si>
  <si>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</si>
  <si>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</si>
  <si>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</si>
  <si>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</si>
  <si>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</si>
  <si>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</si>
  <si>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</si>
  <si>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</si>
  <si>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</si>
  <si>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</si>
  <si>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</si>
  <si>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</si>
  <si>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</si>
  <si>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</si>
  <si>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</si>
  <si>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</si>
  <si>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</si>
  <si>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</si>
  <si>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</si>
  <si>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</si>
  <si>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</si>
  <si>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</si>
  <si>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</si>
  <si>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</si>
  <si>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</si>
  <si>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</si>
  <si>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</si>
  <si>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</si>
  <si>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</si>
  <si>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</si>
  <si>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</si>
  <si>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</si>
  <si>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</si>
  <si>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</si>
  <si>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</si>
  <si>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</si>
  <si>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</si>
  <si>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</si>
  <si>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</si>
  <si>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</si>
  <si>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</si>
  <si>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</si>
  <si>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</si>
  <si>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</si>
  <si>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</si>
  <si>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</si>
  <si>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</si>
  <si>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</si>
  <si>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</si>
  <si>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</si>
  <si>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</si>
  <si>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</si>
  <si>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</si>
  <si>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</si>
  <si>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</si>
  <si>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</si>
  <si>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</si>
  <si>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</si>
  <si>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</si>
  <si>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</si>
  <si>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</si>
  <si>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</si>
  <si>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</si>
  <si>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</si>
  <si>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</si>
  <si>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</si>
  <si>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</si>
  <si>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</si>
  <si>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</si>
  <si>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</si>
  <si>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</si>
  <si>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</si>
  <si>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</si>
  <si>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</si>
  <si>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</si>
  <si>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</si>
  <si>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</si>
  <si>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</si>
  <si>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</si>
  <si>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</si>
  <si>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</si>
  <si>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</si>
  <si>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</si>
  <si>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</si>
  <si>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</si>
  <si>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</si>
  <si>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</si>
  <si>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</si>
  <si>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</si>
  <si>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</si>
  <si>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</si>
  <si>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</si>
  <si>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</si>
  <si>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</si>
  <si>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</si>
  <si>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</si>
  <si>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</si>
  <si>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</si>
  <si>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</si>
  <si>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</si>
  <si>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</si>
  <si>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</si>
  <si>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</si>
  <si>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</si>
  <si>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</si>
  <si>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</si>
  <si>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</si>
  <si>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</si>
  <si>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</si>
  <si>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</si>
  <si>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</si>
  <si>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</si>
  <si>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</si>
  <si>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</si>
  <si>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</si>
  <si>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</si>
  <si>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</si>
  <si>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</si>
  <si>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</si>
  <si>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</si>
  <si>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</si>
  <si>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</si>
  <si>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</si>
  <si>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</si>
  <si>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</si>
  <si>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</si>
  <si>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</si>
  <si>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</si>
  <si>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</si>
  <si>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</si>
  <si>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</si>
  <si>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</si>
  <si>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</si>
  <si>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</si>
  <si>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</si>
  <si>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</si>
  <si>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</si>
  <si>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</si>
  <si>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</si>
  <si>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</si>
  <si>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</si>
  <si>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</si>
  <si>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</si>
  <si>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</si>
  <si>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</si>
  <si>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</si>
  <si>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</si>
  <si>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</si>
  <si>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</si>
  <si>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</si>
  <si>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</si>
  <si>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</si>
  <si>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</si>
  <si>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</si>
  <si>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</si>
  <si>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</si>
  <si>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</si>
  <si>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</si>
  <si>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</si>
  <si>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</si>
  <si>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</si>
  <si>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</si>
  <si>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</si>
  <si>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</si>
  <si>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</si>
  <si>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</si>
  <si>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</si>
  <si>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</si>
  <si>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</si>
  <si>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</si>
  <si>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</si>
  <si>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</si>
  <si>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</si>
  <si>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</si>
  <si>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</si>
  <si>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</si>
  <si>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</si>
  <si>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</si>
  <si>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</si>
  <si>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</si>
  <si>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</si>
  <si>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</si>
  <si>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</si>
  <si>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</si>
  <si>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</si>
  <si>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</si>
  <si>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</si>
  <si>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</si>
  <si>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</si>
  <si>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</si>
  <si>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</si>
  <si>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</si>
  <si>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</si>
  <si>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</si>
  <si>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</si>
  <si>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</si>
  <si>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</si>
  <si>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</si>
  <si>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</si>
  <si>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</si>
  <si>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</si>
  <si>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</si>
  <si>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</si>
  <si>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</si>
  <si>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</si>
  <si>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</si>
  <si>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</si>
  <si>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</si>
  <si>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</si>
  <si>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</si>
  <si>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</si>
  <si>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</si>
  <si>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</si>
  <si>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</si>
  <si>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</si>
  <si>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</si>
  <si>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</si>
  <si>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</si>
  <si>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</si>
  <si>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</si>
  <si>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</si>
  <si>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</si>
  <si>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</si>
  <si>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</si>
  <si>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</si>
  <si>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</si>
  <si>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</si>
  <si>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</si>
  <si>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</si>
  <si>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</si>
  <si>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</si>
  <si>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</si>
  <si>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</si>
  <si>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</si>
  <si>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</si>
  <si>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</si>
  <si>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</si>
  <si>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</si>
  <si>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</si>
  <si>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</si>
  <si>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</si>
  <si>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</si>
  <si>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</si>
  <si>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</si>
  <si>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</si>
  <si>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</si>
  <si>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</si>
  <si>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</si>
  <si>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</si>
  <si>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</si>
  <si>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</si>
  <si>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</si>
  <si>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</si>
  <si>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</si>
  <si>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</si>
  <si>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</si>
  <si>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</si>
  <si>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</si>
  <si>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</si>
  <si>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</si>
  <si>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</si>
  <si>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</si>
  <si>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</si>
  <si>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</si>
  <si>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</si>
  <si>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</si>
  <si>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</si>
  <si>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</si>
  <si>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</si>
  <si>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</si>
  <si>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</si>
  <si>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</si>
  <si>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</si>
  <si>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</si>
  <si>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</si>
  <si>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</si>
  <si>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</si>
  <si>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</si>
  <si>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</si>
  <si>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</si>
  <si>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</si>
  <si>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</si>
  <si>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</si>
  <si>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</si>
  <si>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</si>
  <si>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</si>
  <si>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</si>
  <si>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</si>
  <si>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</si>
  <si>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</si>
  <si>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</si>
  <si>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</si>
  <si>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</si>
  <si>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</si>
  <si>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</si>
  <si>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</si>
  <si>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</si>
  <si>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</si>
  <si>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</si>
  <si>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</si>
  <si>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</si>
  <si>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</si>
  <si>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</si>
  <si>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</si>
  <si>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</si>
  <si>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</si>
  <si>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</si>
  <si>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</si>
  <si>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</si>
  <si>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</si>
  <si>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</si>
  <si>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</si>
  <si>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</si>
  <si>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</si>
  <si>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</si>
  <si>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</si>
  <si>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</si>
  <si>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</si>
  <si>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</si>
  <si>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</si>
  <si>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</si>
  <si>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</si>
  <si>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</si>
  <si>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</si>
  <si>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</si>
  <si>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</si>
  <si>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</si>
  <si>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</si>
  <si>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</si>
  <si>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</si>
  <si>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</si>
  <si>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</si>
  <si>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</si>
  <si>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</si>
  <si>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</si>
  <si>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</si>
  <si>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</si>
  <si>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</si>
  <si>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</si>
  <si>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</si>
  <si>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</si>
  <si>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</si>
  <si>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</si>
  <si>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</si>
  <si>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</si>
  <si>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</si>
  <si>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</si>
  <si>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</si>
  <si>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</si>
  <si>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</si>
  <si>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</si>
  <si>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</si>
  <si>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</si>
  <si>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</si>
  <si>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</si>
  <si>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</si>
  <si>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</si>
  <si>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</si>
  <si>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</si>
  <si>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</si>
  <si>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</si>
  <si>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</si>
  <si>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</si>
  <si>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</si>
  <si>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</si>
  <si>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</si>
  <si>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</si>
  <si>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</si>
  <si>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</si>
  <si>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</si>
  <si>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</si>
  <si>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</si>
  <si>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</si>
  <si>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</si>
  <si>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</si>
  <si>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</si>
  <si>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</si>
  <si>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</si>
  <si>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</si>
  <si>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</si>
  <si>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</si>
  <si>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</si>
  <si>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</si>
  <si>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</si>
  <si>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</si>
  <si>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</si>
  <si>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</si>
  <si>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</si>
  <si>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</si>
  <si>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</si>
  <si>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</si>
  <si>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</si>
  <si>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</si>
  <si>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</si>
  <si>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</si>
  <si>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</si>
  <si>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</si>
  <si>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</si>
  <si>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</si>
  <si>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</si>
  <si>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</si>
  <si>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</si>
  <si>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</si>
  <si>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</si>
  <si>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</si>
  <si>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</si>
  <si>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</si>
  <si>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</si>
  <si>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</si>
  <si>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</si>
  <si>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</si>
  <si>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</si>
  <si>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</si>
  <si>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</si>
  <si>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</si>
  <si>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</si>
  <si>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</si>
  <si>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</si>
  <si>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</si>
  <si>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</si>
  <si>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</si>
  <si>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</si>
  <si>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</si>
  <si>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</si>
  <si>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</si>
  <si>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</si>
  <si>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</si>
  <si>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</si>
  <si>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</si>
  <si>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</si>
  <si>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</si>
  <si>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</si>
  <si>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</si>
  <si>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</si>
  <si>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</si>
  <si>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</si>
  <si>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</si>
  <si>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</si>
  <si>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</si>
  <si>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</si>
  <si>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</si>
  <si>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</si>
  <si>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</si>
  <si>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</si>
  <si>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</si>
  <si>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</si>
  <si>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</si>
  <si>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</si>
  <si>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</si>
  <si>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</si>
  <si>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</si>
  <si>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</si>
  <si>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</si>
  <si>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</si>
  <si>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</si>
  <si>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</si>
  <si>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</si>
  <si>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</si>
  <si>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</si>
  <si>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</si>
  <si>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</si>
  <si>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</si>
  <si>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</si>
  <si>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</si>
  <si>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</si>
  <si>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</si>
  <si>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</si>
  <si>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</si>
  <si>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</si>
  <si>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</si>
  <si>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</si>
  <si>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</si>
  <si>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</si>
  <si>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</si>
  <si>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</si>
  <si>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</si>
  <si>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</si>
  <si>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</si>
  <si>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</si>
  <si>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</si>
  <si>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</si>
  <si>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</si>
  <si>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</si>
  <si>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</si>
  <si>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</si>
  <si>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</si>
  <si>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</si>
  <si>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</si>
  <si>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</si>
  <si>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</si>
  <si>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</si>
  <si>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</si>
  <si>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</si>
  <si>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</si>
  <si>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</si>
  <si>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</si>
  <si>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</si>
  <si>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</si>
  <si>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</si>
  <si>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</si>
  <si>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</si>
  <si>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</si>
  <si>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</si>
  <si>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</si>
  <si>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</si>
  <si>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</si>
  <si>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</si>
  <si>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</si>
  <si>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</si>
  <si>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</si>
  <si>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</si>
  <si>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</si>
  <si>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</si>
  <si>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</si>
  <si>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</si>
  <si>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</si>
  <si>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</si>
  <si>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</si>
  <si>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</si>
  <si>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</si>
  <si>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</si>
  <si>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</si>
  <si>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</si>
  <si>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</si>
  <si>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</si>
  <si>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</si>
  <si>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</si>
  <si>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</si>
  <si>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</si>
  <si>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</si>
  <si>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</si>
  <si>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</si>
  <si>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</si>
  <si>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</si>
  <si>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</si>
  <si>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</si>
  <si>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</si>
  <si>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</si>
  <si>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</si>
  <si>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</si>
  <si>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</si>
  <si>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</si>
  <si>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</si>
  <si>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</si>
  <si>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</si>
  <si>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</si>
  <si>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</si>
  <si>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</si>
  <si>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</si>
  <si>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</si>
  <si>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</si>
  <si>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</si>
  <si>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</si>
  <si>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</si>
  <si>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</si>
  <si>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</si>
  <si>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</si>
  <si>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</si>
  <si>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</si>
  <si>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</si>
  <si>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</si>
  <si>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</si>
  <si>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</si>
  <si>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</si>
  <si>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</si>
  <si>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</si>
  <si>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</si>
  <si>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</si>
  <si>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</si>
  <si>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</si>
  <si>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</si>
  <si>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</si>
  <si>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</si>
  <si>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</si>
  <si>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</si>
  <si>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</si>
  <si>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</si>
  <si>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</si>
  <si>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</si>
  <si>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</si>
  <si>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</si>
  <si>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</si>
  <si>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</si>
  <si>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</si>
  <si>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</si>
  <si>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</si>
  <si>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</si>
  <si>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</si>
  <si>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</si>
  <si>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</si>
  <si>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</si>
  <si>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</si>
  <si>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</si>
  <si>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</si>
  <si>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</si>
  <si>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</si>
  <si>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</si>
  <si>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</si>
  <si>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</si>
  <si>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</si>
  <si>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</si>
  <si>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</si>
  <si>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</si>
  <si>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</si>
  <si>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</si>
  <si>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</si>
  <si>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</si>
  <si>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</si>
  <si>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</si>
  <si>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</si>
  <si>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</si>
  <si>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</si>
  <si>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</si>
  <si>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</si>
  <si>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</si>
  <si>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</si>
  <si>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</si>
  <si>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</si>
  <si>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</si>
  <si>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</si>
  <si>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</si>
  <si>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</si>
  <si>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</si>
  <si>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</si>
  <si>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</si>
  <si>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</si>
  <si>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</si>
  <si>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</si>
  <si>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</si>
  <si>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</si>
  <si>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</si>
  <si>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</si>
  <si>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</si>
  <si>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</si>
  <si>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</si>
  <si>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</si>
  <si>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</si>
  <si>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</si>
  <si>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</si>
  <si>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</si>
  <si>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</si>
  <si>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</si>
  <si>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</si>
  <si>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</si>
  <si>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</si>
  <si>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</si>
  <si>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</si>
  <si>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</si>
  <si>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</si>
  <si>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</si>
  <si>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</si>
  <si>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</si>
  <si>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</si>
  <si>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</si>
  <si>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</si>
  <si>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</si>
  <si>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</si>
  <si>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</si>
  <si>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</si>
  <si>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</si>
  <si>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</si>
  <si>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</si>
  <si>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</si>
  <si>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</si>
  <si>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</si>
  <si>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</si>
  <si>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</si>
  <si>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</si>
  <si>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</si>
  <si>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</si>
  <si>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</si>
  <si>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</si>
  <si>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</si>
  <si>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</si>
  <si>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</si>
  <si>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</si>
  <si>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</si>
  <si>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</si>
  <si>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</si>
  <si>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</si>
  <si>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</si>
  <si>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</si>
  <si>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</si>
  <si>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</si>
  <si>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</si>
  <si>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</si>
  <si>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</si>
  <si>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</si>
  <si>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</si>
  <si>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</si>
  <si>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</si>
  <si>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</si>
  <si>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</si>
  <si>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</si>
  <si>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</si>
  <si>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</si>
  <si>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</si>
  <si>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</si>
  <si>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</si>
  <si>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</si>
  <si>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</si>
  <si>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</si>
  <si>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</si>
  <si>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</si>
  <si>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</si>
  <si>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</si>
  <si>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</si>
  <si>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</si>
  <si>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</si>
  <si>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</si>
  <si>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</si>
  <si>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</si>
  <si>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</si>
  <si>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</si>
  <si>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</si>
  <si>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</si>
  <si>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</si>
  <si>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</si>
  <si>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</si>
  <si>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</si>
  <si>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</si>
  <si>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</si>
  <si>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</si>
  <si>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</si>
  <si>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</si>
  <si>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</si>
  <si>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</si>
  <si>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</si>
  <si>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</si>
  <si>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</si>
  <si>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</si>
  <si>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</si>
  <si>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</si>
  <si>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</si>
  <si>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</si>
  <si>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</si>
  <si>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</si>
  <si>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</si>
  <si>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</si>
  <si>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</si>
  <si>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</si>
  <si>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</si>
  <si>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</si>
  <si>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</si>
  <si>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</si>
  <si>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</si>
  <si>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</si>
  <si>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</si>
  <si>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</si>
  <si>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</si>
  <si>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</si>
  <si>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</si>
  <si>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</si>
  <si>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</si>
  <si>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</si>
  <si>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</si>
  <si>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</si>
  <si>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</si>
  <si>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</si>
  <si>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</si>
  <si>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</si>
  <si>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</si>
  <si>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</si>
  <si>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</si>
  <si>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</si>
  <si>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</si>
  <si>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</si>
  <si>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</si>
  <si>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</si>
  <si>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</si>
  <si>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</si>
  <si>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</si>
  <si>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</si>
  <si>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</si>
  <si>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</si>
  <si>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</si>
  <si>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</si>
  <si>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</si>
  <si>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</si>
  <si>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</si>
  <si>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</si>
  <si>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</si>
  <si>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</si>
  <si>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</si>
  <si>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</si>
  <si>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</si>
  <si>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</si>
  <si>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</si>
  <si>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</si>
  <si>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</si>
  <si>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</si>
  <si>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</si>
  <si>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</si>
  <si>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</si>
  <si>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</si>
  <si>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</si>
  <si>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</si>
  <si>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</si>
  <si>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</si>
  <si>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</si>
  <si>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</si>
  <si>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</si>
  <si>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</si>
  <si>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</si>
  <si>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</si>
  <si>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</si>
  <si>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</si>
  <si>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</si>
  <si>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</si>
  <si>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</si>
  <si>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</si>
  <si>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</si>
  <si>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</si>
  <si>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</si>
  <si>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</si>
  <si>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</si>
  <si>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</si>
  <si>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</si>
  <si>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</si>
  <si>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</si>
  <si>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</si>
  <si>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</si>
  <si>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</si>
  <si>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</si>
  <si>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</si>
  <si>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</si>
  <si>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</si>
  <si>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</si>
  <si>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</si>
  <si>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</si>
  <si>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</si>
  <si>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</si>
  <si>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</si>
  <si>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</si>
  <si>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</si>
  <si>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</si>
  <si>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</si>
  <si>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</si>
  <si>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</si>
  <si>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</si>
  <si>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</si>
  <si>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</si>
  <si>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</si>
  <si>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</si>
  <si>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</si>
  <si>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</si>
  <si>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</si>
  <si>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</si>
  <si>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</si>
  <si>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</si>
  <si>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</si>
  <si>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</si>
  <si>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</si>
  <si>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</si>
  <si>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</si>
  <si>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</si>
  <si>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</si>
  <si>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</si>
  <si>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</si>
  <si>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</si>
  <si>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</si>
  <si>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</si>
  <si>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</si>
  <si>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</si>
  <si>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</si>
  <si>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</si>
  <si>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</si>
  <si>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</si>
  <si>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</si>
  <si>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</si>
  <si>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</si>
  <si>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</si>
  <si>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</si>
  <si>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</si>
  <si>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</si>
  <si>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</si>
  <si>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</si>
  <si>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</si>
  <si>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</si>
  <si>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</si>
  <si>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</si>
  <si>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</si>
  <si>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</si>
  <si>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</si>
  <si>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</si>
  <si>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</si>
  <si>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</si>
  <si>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</si>
  <si>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</si>
  <si>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</si>
  <si>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</si>
  <si>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</si>
  <si>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</si>
  <si>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</si>
  <si>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</si>
  <si>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</si>
  <si>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</si>
  <si>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</si>
  <si>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</si>
  <si>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</si>
  <si>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</si>
  <si>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</si>
  <si>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</si>
  <si>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</si>
  <si>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</si>
  <si>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</si>
  <si>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</si>
  <si>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</si>
  <si>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</si>
  <si>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</si>
  <si>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</si>
  <si>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</si>
  <si>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</si>
  <si>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</si>
  <si>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</si>
  <si>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</si>
  <si>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</si>
  <si>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</si>
  <si>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</si>
  <si>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</si>
  <si>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</si>
  <si>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</si>
  <si>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</si>
  <si>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</si>
  <si>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</si>
  <si>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</si>
  <si>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</si>
  <si>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</si>
  <si>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</si>
  <si>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</si>
  <si>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</si>
  <si>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</si>
  <si>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</si>
  <si>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</si>
  <si>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</si>
  <si>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</si>
  <si>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</si>
  <si>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</si>
  <si>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</si>
  <si>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</si>
  <si>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</si>
  <si>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</si>
  <si>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</si>
  <si>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</si>
  <si>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</si>
  <si>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</si>
  <si>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</si>
  <si>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</si>
  <si>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</si>
  <si>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</si>
  <si>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</si>
  <si>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</si>
  <si>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</si>
  <si>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</si>
  <si>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</si>
  <si>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</si>
  <si>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</si>
  <si>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</si>
  <si>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</si>
  <si>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</si>
  <si>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</si>
  <si>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</si>
  <si>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</si>
  <si>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</si>
  <si>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</si>
  <si>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</si>
  <si>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</si>
  <si>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</si>
  <si>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</si>
  <si>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</si>
  <si>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</si>
  <si>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</si>
  <si>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</si>
  <si>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</si>
  <si>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</si>
  <si>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</si>
  <si>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</si>
  <si>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</si>
  <si>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</si>
  <si>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</si>
  <si>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</si>
  <si>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</si>
  <si>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</si>
  <si>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</si>
  <si>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</si>
  <si>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</si>
  <si>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</si>
  <si>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</si>
  <si>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</si>
  <si>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</si>
  <si>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</si>
  <si>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</si>
  <si>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</si>
  <si>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</si>
  <si>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</si>
  <si>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</si>
  <si>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</si>
  <si>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</si>
  <si>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</si>
  <si>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</si>
  <si>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</si>
  <si>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</si>
  <si>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</si>
  <si>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</si>
  <si>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</si>
  <si>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</si>
  <si>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</si>
  <si>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</si>
  <si>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</si>
  <si>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</si>
  <si>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</si>
  <si>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</si>
  <si>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</si>
  <si>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</si>
  <si>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</si>
  <si>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</si>
  <si>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</si>
  <si>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</si>
  <si>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</si>
  <si>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</si>
  <si>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</si>
  <si>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</si>
  <si>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</si>
  <si>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</si>
  <si>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</si>
  <si>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</si>
  <si>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</si>
  <si>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</si>
  <si>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</si>
  <si>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</si>
  <si>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</si>
  <si>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</si>
  <si>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</si>
  <si>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</si>
  <si>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</si>
  <si>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</si>
  <si>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</si>
  <si>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</si>
  <si>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</si>
  <si>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</si>
  <si>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</si>
  <si>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</si>
  <si>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</si>
  <si>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</si>
  <si>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</si>
  <si>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</si>
  <si>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</si>
  <si>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</si>
  <si>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</si>
  <si>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</si>
  <si>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</si>
  <si>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</si>
  <si>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</si>
  <si>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</si>
  <si>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</si>
  <si>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</si>
  <si>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</si>
  <si>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</si>
  <si>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</si>
  <si>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</si>
  <si>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</si>
  <si>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</si>
  <si>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</si>
  <si>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</si>
  <si>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</si>
  <si>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</si>
  <si>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</si>
  <si>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</si>
  <si>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</si>
  <si>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</si>
  <si>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</si>
  <si>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</si>
  <si>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</si>
  <si>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</si>
  <si>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</si>
  <si>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</si>
  <si>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</si>
  <si>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</si>
  <si>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</si>
  <si>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</si>
  <si>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</si>
  <si>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</si>
  <si>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</si>
  <si>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</si>
  <si>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</si>
  <si>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</si>
  <si>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</si>
  <si>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</si>
  <si>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</si>
  <si>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</si>
  <si>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</si>
  <si>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</si>
  <si>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</si>
  <si>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</si>
  <si>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</si>
  <si>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</si>
  <si>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</si>
  <si>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</si>
  <si>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</si>
  <si>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</si>
  <si>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</si>
  <si>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</si>
  <si>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</si>
  <si>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</si>
  <si>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</si>
  <si>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</si>
  <si>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</si>
  <si>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</si>
  <si>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</si>
  <si>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</si>
  <si>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</si>
  <si>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</si>
  <si>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</si>
  <si>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</si>
  <si>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</si>
  <si>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</si>
  <si>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</si>
  <si>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</si>
  <si>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</si>
  <si>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</si>
  <si>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</si>
  <si>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</si>
  <si>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</si>
  <si>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</si>
  <si>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</si>
  <si>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</si>
  <si>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</si>
  <si>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</si>
  <si>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</si>
  <si>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</si>
  <si>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</si>
  <si>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</si>
  <si>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</si>
  <si>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</si>
  <si>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</si>
  <si>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</si>
  <si>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</si>
  <si>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</si>
  <si>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</si>
  <si>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</si>
  <si>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</si>
  <si>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</si>
  <si>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</si>
  <si>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</si>
  <si>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</si>
  <si>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</si>
  <si>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</si>
  <si>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</si>
  <si>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</si>
  <si>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</si>
  <si>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</si>
  <si>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</si>
  <si>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</si>
  <si>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</si>
  <si>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</si>
  <si>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</si>
  <si>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</si>
  <si>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</si>
  <si>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</si>
  <si>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</si>
  <si>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</si>
  <si>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</si>
  <si>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</si>
  <si>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</si>
  <si>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</si>
  <si>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</si>
  <si>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</si>
  <si>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</si>
  <si>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</si>
  <si>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</si>
  <si>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</si>
  <si>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</si>
  <si>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</si>
  <si>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</si>
  <si>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</si>
  <si>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</si>
  <si>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</si>
  <si>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</si>
  <si>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</si>
  <si>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</si>
  <si>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</si>
  <si>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</si>
  <si>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</si>
  <si>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</si>
  <si>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</si>
  <si>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</si>
  <si>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</si>
  <si>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</si>
  <si>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</si>
  <si>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</si>
  <si>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</si>
  <si>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</si>
  <si>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</si>
  <si>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</si>
  <si>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</si>
  <si>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</si>
  <si>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</si>
  <si>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</si>
  <si>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</si>
  <si>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</si>
  <si>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</si>
  <si>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</si>
  <si>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</si>
  <si>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</si>
  <si>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</si>
  <si>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</si>
  <si>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</si>
  <si>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</si>
  <si>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</si>
  <si>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</si>
  <si>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</si>
  <si>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</si>
  <si>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</si>
  <si>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</si>
  <si>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</si>
  <si>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</si>
  <si>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</si>
  <si>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</si>
  <si>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</si>
  <si>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</si>
  <si>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</si>
  <si>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</si>
  <si>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</si>
  <si>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</si>
  <si>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</si>
  <si>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</si>
  <si>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</si>
  <si>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</si>
  <si>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</si>
  <si>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</si>
  <si>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</si>
  <si>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</si>
  <si>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</si>
  <si>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</si>
  <si>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</si>
  <si>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</si>
  <si>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</si>
  <si>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</si>
  <si>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</si>
  <si>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</si>
  <si>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</si>
  <si>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</si>
  <si>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</si>
  <si>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</si>
  <si>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</si>
  <si>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</si>
  <si>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</si>
  <si>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</si>
  <si>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</si>
  <si>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</si>
  <si>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</si>
  <si>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</si>
  <si>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</si>
  <si>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</si>
  <si>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</si>
  <si>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</si>
  <si>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</si>
  <si>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</si>
  <si>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</si>
  <si>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</si>
  <si>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</si>
  <si>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</si>
  <si>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</si>
  <si>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</si>
  <si>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</si>
  <si>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</si>
  <si>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</si>
  <si>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</si>
  <si>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</si>
  <si>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</si>
  <si>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</si>
  <si>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</si>
  <si>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</si>
  <si>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</si>
  <si>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</si>
  <si>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</si>
  <si>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</si>
  <si>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</si>
  <si>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</si>
  <si>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</si>
  <si>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</si>
  <si>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</si>
  <si>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</si>
  <si>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</si>
  <si>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</si>
  <si>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</si>
  <si>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</si>
  <si>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</si>
  <si>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</si>
  <si>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</si>
  <si>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</si>
  <si>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</si>
  <si>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</si>
  <si>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</si>
  <si>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</si>
  <si>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</si>
  <si>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</si>
  <si>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</si>
  <si>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</si>
  <si>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</si>
  <si>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</si>
  <si>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</si>
  <si>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</si>
  <si>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</si>
  <si>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</si>
  <si>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</si>
  <si>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</si>
  <si>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</si>
  <si>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</si>
  <si>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</si>
  <si>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</si>
  <si>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</si>
  <si>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</si>
  <si>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</si>
  <si>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</si>
  <si>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</si>
  <si>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</si>
  <si>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</si>
  <si>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</si>
  <si>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</si>
  <si>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</si>
  <si>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</si>
  <si>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</si>
  <si>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</si>
  <si>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</si>
  <si>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</si>
  <si>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</si>
  <si>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</si>
  <si>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</si>
  <si>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</si>
  <si>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</si>
  <si>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</si>
  <si>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</si>
  <si>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</si>
  <si>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</si>
  <si>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</si>
  <si>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</si>
  <si>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</si>
  <si>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</si>
  <si>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</si>
  <si>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</si>
  <si>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</si>
  <si>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</si>
  <si>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</si>
  <si>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</si>
  <si>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</si>
  <si>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</si>
  <si>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</si>
  <si>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</si>
  <si>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</si>
  <si>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</si>
  <si>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</si>
  <si>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</si>
  <si>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</si>
  <si>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</si>
  <si>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</si>
  <si>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</si>
  <si>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</si>
  <si>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</si>
  <si>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</si>
  <si>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</si>
  <si>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</si>
  <si>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</si>
  <si>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</si>
  <si>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</si>
  <si>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</si>
  <si>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</si>
  <si>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</si>
  <si>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</si>
  <si>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</si>
  <si>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</si>
  <si>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</si>
  <si>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</si>
  <si>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</si>
  <si>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</si>
  <si>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</si>
  <si>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</si>
  <si>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</si>
  <si>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</si>
  <si>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</si>
  <si>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</si>
  <si>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</si>
  <si>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</si>
  <si>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</si>
  <si>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</si>
  <si>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</si>
  <si>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</si>
  <si>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</si>
  <si>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</si>
  <si>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</si>
  <si>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</si>
  <si>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</si>
  <si>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</si>
  <si>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</si>
  <si>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</si>
  <si>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</si>
  <si>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</si>
  <si>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</si>
  <si>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</si>
  <si>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</si>
  <si>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</si>
  <si>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</si>
  <si>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</si>
  <si>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</si>
  <si>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</si>
  <si>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</si>
  <si>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</si>
  <si>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</si>
  <si>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</si>
  <si>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</si>
  <si>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</si>
  <si>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</si>
  <si>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</si>
  <si>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</si>
  <si>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</si>
  <si>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</si>
  <si>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</si>
  <si>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</si>
  <si>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</si>
  <si>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</si>
  <si>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</si>
  <si>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</si>
  <si>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</si>
  <si>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</si>
  <si>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</si>
  <si>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</si>
  <si>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</si>
  <si>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</si>
  <si>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</si>
  <si>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</si>
  <si>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</si>
  <si>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</si>
  <si>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</si>
  <si>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</si>
  <si>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</si>
  <si>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</si>
  <si>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</si>
  <si>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</si>
  <si>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</si>
  <si>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</si>
  <si>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</si>
  <si>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</si>
  <si>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</si>
  <si>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</si>
  <si>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</si>
  <si>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</si>
  <si>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</si>
  <si>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</si>
  <si>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</si>
  <si>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</si>
  <si>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</si>
  <si>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</si>
  <si>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</si>
  <si>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</si>
  <si>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</si>
  <si>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</si>
  <si>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</si>
  <si>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</si>
  <si>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</si>
  <si>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</si>
  <si>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</si>
  <si>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</si>
  <si>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</si>
  <si>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</si>
  <si>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</si>
  <si>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</si>
  <si>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</si>
  <si>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</si>
  <si>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</si>
  <si>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</si>
  <si>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</si>
  <si>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</si>
  <si>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</si>
  <si>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</si>
  <si>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</si>
  <si>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</si>
  <si>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</si>
  <si>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</si>
  <si>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</si>
  <si>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</si>
  <si>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</si>
  <si>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</si>
  <si>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</si>
  <si>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</si>
  <si>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</si>
  <si>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</si>
  <si>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</si>
  <si>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</si>
  <si>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</si>
  <si>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</si>
  <si>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</si>
  <si>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</si>
  <si>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</si>
  <si>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</si>
  <si>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</si>
  <si>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</si>
  <si>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</si>
  <si>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</si>
  <si>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</si>
  <si>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</si>
  <si>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</si>
  <si>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</si>
  <si>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</si>
  <si>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</si>
  <si>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</si>
  <si>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</si>
  <si>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</si>
  <si>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</si>
  <si>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</si>
  <si>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</si>
  <si>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</si>
  <si>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</si>
  <si>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</si>
  <si>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</si>
  <si>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</si>
  <si>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</si>
  <si>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</si>
  <si>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</si>
  <si>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</si>
  <si>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</si>
  <si>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</si>
  <si>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</si>
  <si>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</si>
  <si>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</si>
  <si>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</si>
  <si>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</si>
  <si>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</si>
  <si>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</si>
  <si>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</si>
  <si>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</si>
  <si>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</si>
  <si>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</si>
  <si>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</si>
  <si>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</si>
  <si>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</si>
  <si>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</si>
  <si>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</si>
  <si>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</si>
  <si>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</si>
  <si>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</si>
  <si>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</si>
  <si>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</si>
  <si>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</si>
  <si>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</si>
  <si>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</si>
  <si>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</si>
  <si>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</si>
  <si>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</si>
  <si>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</si>
  <si>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</si>
  <si>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</si>
  <si>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</si>
  <si>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</si>
  <si>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</si>
  <si>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</si>
  <si>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</si>
  <si>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</si>
  <si>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</si>
  <si>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</si>
  <si>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</si>
  <si>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</si>
  <si>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</si>
  <si>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</si>
  <si>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</si>
  <si>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</si>
  <si>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</si>
  <si>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</si>
  <si>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</si>
  <si>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</si>
  <si>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</si>
  <si>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</si>
  <si>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</si>
  <si>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</si>
  <si>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</si>
  <si>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</si>
  <si>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</si>
  <si>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</si>
  <si>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</si>
  <si>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</si>
  <si>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</si>
  <si>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</si>
  <si>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</si>
  <si>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</si>
  <si>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</si>
  <si>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</si>
  <si>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</si>
  <si>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</si>
  <si>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</si>
  <si>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</si>
  <si>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</si>
  <si>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</si>
  <si>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</si>
  <si>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</si>
  <si>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</si>
  <si>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</si>
  <si>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</si>
  <si>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</si>
  <si>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</si>
  <si>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</si>
  <si>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</si>
  <si>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</si>
  <si>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</si>
  <si>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</si>
  <si>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</si>
  <si>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</si>
  <si>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</si>
  <si>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</si>
  <si>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</si>
  <si>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</si>
  <si>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</si>
  <si>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</si>
  <si>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</si>
  <si>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</si>
  <si>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</si>
  <si>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</si>
  <si>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</si>
  <si>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</si>
  <si>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</si>
  <si>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</si>
  <si>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</si>
  <si>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</si>
  <si>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</si>
  <si>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</si>
  <si>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</si>
  <si>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</si>
  <si>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</si>
  <si>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</si>
  <si>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</si>
  <si>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</si>
  <si>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</si>
  <si>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</si>
  <si>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</si>
  <si>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</si>
  <si>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</si>
  <si>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</si>
  <si>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</si>
  <si>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</si>
  <si>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</si>
  <si>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</si>
  <si>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</si>
  <si>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</si>
  <si>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</si>
  <si>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</si>
  <si>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</si>
  <si>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</si>
  <si>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</si>
  <si>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</si>
  <si>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</si>
  <si>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</si>
  <si>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</si>
  <si>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</si>
  <si>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</si>
  <si>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</si>
  <si>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</si>
  <si>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</si>
  <si>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</si>
  <si>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</si>
  <si>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</si>
  <si>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</si>
  <si>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</si>
  <si>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</si>
  <si>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</si>
  <si>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</si>
  <si>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</si>
  <si>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</si>
  <si>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</si>
  <si>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</si>
  <si>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</si>
  <si>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</si>
  <si>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</si>
  <si>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</si>
  <si>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</si>
  <si>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</si>
  <si>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</si>
  <si>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</si>
  <si>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</si>
  <si>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</si>
  <si>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</si>
  <si>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</si>
  <si>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</si>
  <si>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</si>
  <si>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</si>
  <si>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</si>
  <si>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</si>
  <si>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</si>
  <si>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</si>
  <si>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</si>
  <si>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</si>
  <si>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</si>
  <si>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</si>
  <si>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</si>
  <si>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</si>
  <si>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</si>
  <si>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</si>
  <si>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</si>
  <si>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</si>
  <si>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</si>
  <si>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</si>
  <si>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</si>
  <si>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</si>
  <si>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</si>
  <si>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</si>
  <si>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</si>
  <si>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</si>
  <si>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</si>
  <si>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</si>
  <si>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</si>
  <si>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</si>
  <si>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</si>
  <si>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</si>
  <si>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</si>
  <si>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</si>
  <si>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</si>
  <si>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</si>
  <si>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</si>
  <si>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</si>
  <si>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</si>
  <si>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</si>
  <si>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</si>
  <si>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</si>
  <si>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</si>
  <si>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</si>
  <si>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</si>
  <si>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</si>
  <si>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</si>
  <si>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</si>
  <si>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</si>
  <si>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</si>
  <si>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</si>
  <si>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</si>
  <si>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</si>
  <si>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</si>
  <si>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</si>
  <si>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</si>
  <si>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</si>
  <si>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</si>
  <si>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</si>
  <si>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</si>
  <si>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</si>
  <si>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</si>
  <si>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</si>
  <si>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</si>
  <si>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</si>
  <si>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</si>
  <si>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</si>
  <si>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</si>
  <si>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</si>
  <si>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</si>
  <si>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</si>
  <si>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</si>
  <si>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</si>
  <si>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</si>
  <si>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</si>
  <si>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</si>
  <si>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</si>
  <si>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</si>
  <si>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</si>
  <si>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</si>
  <si>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</si>
  <si>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</si>
  <si>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</si>
  <si>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</si>
  <si>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</si>
  <si>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</si>
  <si>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</si>
  <si>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</si>
  <si>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</si>
  <si>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</si>
  <si>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</si>
  <si>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</si>
  <si>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</si>
  <si>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</si>
  <si>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</si>
  <si>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</si>
  <si>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</si>
  <si>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</si>
  <si>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</si>
  <si>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</si>
  <si>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</si>
  <si>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</si>
  <si>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</si>
  <si>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</si>
  <si>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</si>
  <si>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</si>
  <si>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</si>
  <si>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</si>
  <si>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</si>
  <si>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</si>
  <si>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</si>
  <si>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</si>
  <si>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</si>
  <si>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</si>
  <si>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</si>
  <si>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</si>
  <si>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</si>
  <si>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</si>
  <si>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</si>
  <si>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</si>
  <si>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</si>
  <si>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</si>
  <si>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</si>
  <si>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</si>
  <si>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</si>
  <si>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</si>
  <si>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</si>
  <si>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</si>
  <si>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</si>
  <si>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</si>
  <si>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</si>
  <si>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</si>
  <si>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</si>
  <si>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</si>
  <si>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</si>
  <si>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</si>
  <si>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</si>
  <si>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</si>
  <si>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</si>
  <si>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</si>
  <si>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</si>
  <si>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</si>
  <si>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</si>
  <si>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</si>
  <si>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</si>
  <si>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</si>
  <si>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</si>
  <si>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</si>
  <si>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</si>
  <si>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</si>
  <si>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</si>
  <si>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</si>
  <si>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</si>
  <si>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</si>
  <si>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</si>
  <si>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</si>
  <si>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</si>
  <si>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</si>
  <si>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</si>
  <si>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</si>
  <si>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</si>
  <si>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</si>
  <si>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</si>
  <si>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</si>
  <si>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</si>
  <si>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</si>
  <si>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</si>
  <si>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</si>
  <si>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</si>
  <si>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</si>
  <si>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</si>
  <si>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</si>
  <si>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</si>
  <si>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</si>
  <si>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</si>
  <si>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</si>
  <si>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</si>
  <si>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</si>
  <si>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</si>
  <si>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</si>
  <si>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</si>
  <si>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</si>
  <si>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</si>
  <si>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</si>
  <si>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</si>
  <si>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</si>
  <si>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</si>
  <si>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</si>
  <si>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</si>
  <si>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</si>
  <si>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</si>
  <si>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</si>
  <si>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</si>
  <si>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</si>
  <si>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</si>
  <si>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</si>
  <si>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</si>
  <si>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</si>
  <si>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</si>
  <si>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</si>
  <si>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</si>
  <si>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</si>
  <si>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</si>
  <si>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</si>
  <si>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</si>
  <si>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</si>
  <si>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</si>
  <si>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</si>
  <si>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</si>
  <si>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</si>
  <si>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</si>
  <si>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</si>
  <si>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</si>
  <si>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</si>
  <si>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</si>
  <si>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</si>
  <si>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</si>
  <si>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</si>
  <si>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</si>
  <si>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</si>
  <si>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</si>
  <si>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</si>
  <si>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</si>
  <si>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</si>
  <si>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</si>
  <si>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</si>
  <si>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</si>
  <si>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</si>
  <si>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</si>
  <si>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</si>
  <si>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</si>
  <si>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</si>
  <si>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</si>
  <si>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</si>
  <si>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</si>
  <si>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</si>
  <si>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</si>
  <si>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</si>
  <si>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</si>
  <si>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</si>
  <si>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</si>
  <si>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</si>
  <si>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</si>
  <si>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</si>
  <si>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</si>
  <si>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</si>
  <si>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</si>
  <si>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</si>
  <si>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</si>
  <si>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</si>
  <si>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</si>
  <si>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</si>
  <si>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</si>
  <si>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</si>
  <si>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</si>
  <si>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</si>
  <si>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</si>
  <si>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</si>
  <si>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</si>
  <si>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</si>
  <si>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</si>
  <si>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</si>
  <si>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</si>
  <si>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</si>
  <si>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</si>
  <si>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</si>
  <si>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</si>
  <si>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</si>
  <si>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</si>
  <si>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</si>
  <si>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</si>
  <si>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</si>
  <si>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</si>
  <si>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</si>
  <si>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</si>
  <si>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</si>
  <si>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</si>
  <si>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</si>
  <si>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</si>
  <si>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</si>
  <si>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</si>
  <si>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</si>
  <si>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</si>
  <si>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</si>
  <si>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</si>
  <si>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</si>
  <si>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</si>
  <si>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</si>
  <si>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</si>
  <si>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</si>
  <si>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</si>
  <si>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</si>
  <si>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</si>
  <si>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</si>
  <si>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</si>
  <si>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</si>
  <si>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</si>
  <si>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</si>
  <si>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</si>
  <si>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</si>
  <si>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</si>
  <si>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</si>
  <si>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</si>
  <si>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</si>
  <si>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</si>
  <si>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</si>
  <si>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</si>
  <si>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</si>
  <si>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</si>
  <si>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</si>
  <si>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</si>
  <si>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</si>
  <si>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</si>
  <si>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</si>
  <si>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</si>
  <si>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</si>
  <si>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</si>
  <si>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</si>
  <si>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</si>
  <si>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</si>
  <si>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</si>
  <si>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</si>
  <si>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</si>
  <si>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</si>
  <si>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</si>
  <si>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</si>
  <si>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</si>
  <si>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</si>
  <si>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</si>
  <si>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</si>
  <si>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</si>
  <si>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</si>
  <si>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</si>
  <si>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</si>
  <si>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</si>
  <si>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</si>
  <si>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</si>
  <si>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</si>
  <si>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</si>
  <si>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</si>
  <si>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</si>
  <si>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</si>
  <si>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</si>
  <si>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</si>
  <si>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</si>
  <si>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</si>
  <si>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</si>
  <si>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</si>
  <si>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</si>
  <si>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</si>
  <si>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</si>
  <si>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</si>
  <si>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</si>
  <si>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</si>
  <si>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</si>
  <si>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</si>
  <si>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</si>
  <si>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</si>
  <si>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</si>
  <si>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</si>
  <si>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</si>
  <si>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</si>
  <si>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</si>
  <si>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</si>
  <si>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</si>
  <si>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</si>
  <si>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</si>
  <si>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</si>
  <si>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</si>
  <si>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</si>
  <si>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</si>
  <si>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</si>
  <si>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</si>
  <si>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</si>
  <si>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</si>
  <si>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</si>
  <si>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</si>
  <si>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</si>
  <si>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</si>
  <si>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</si>
  <si>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</si>
  <si>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</si>
  <si>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</si>
  <si>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</si>
  <si>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</si>
  <si>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</si>
  <si>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</si>
  <si>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</si>
  <si>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</si>
  <si>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</si>
  <si>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</si>
  <si>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</si>
  <si>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</si>
  <si>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</si>
  <si>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</si>
  <si>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</si>
  <si>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</si>
  <si>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</si>
  <si>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</si>
  <si>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</si>
  <si>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</si>
  <si>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</si>
  <si>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</si>
  <si>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</si>
  <si>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</si>
  <si>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</si>
  <si>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</si>
  <si>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</si>
  <si>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</si>
  <si>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</si>
  <si>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</si>
  <si>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</si>
  <si>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</si>
  <si>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</si>
  <si>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</si>
  <si>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</si>
  <si>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</si>
  <si>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</si>
  <si>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</si>
  <si>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</si>
  <si>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</si>
  <si>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</si>
  <si>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</si>
  <si>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</si>
  <si>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</si>
  <si>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</si>
  <si>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</si>
  <si>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</si>
  <si>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</si>
  <si>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</si>
  <si>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</si>
  <si>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</si>
  <si>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</si>
  <si>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</si>
  <si>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</si>
  <si>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</si>
  <si>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</si>
  <si>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</si>
  <si>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</si>
  <si>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</si>
  <si>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</si>
  <si>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</si>
  <si>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</si>
  <si>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</si>
  <si>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</si>
  <si>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</si>
  <si>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</si>
  <si>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</si>
  <si>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</si>
  <si>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</si>
  <si>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</si>
  <si>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</si>
  <si>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</si>
  <si>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</si>
  <si>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</si>
  <si>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</si>
  <si>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</si>
  <si>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</si>
  <si>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</si>
  <si>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</si>
  <si>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</si>
  <si>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</si>
  <si>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</si>
  <si>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</si>
  <si>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</si>
  <si>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</si>
  <si>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</si>
  <si>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</si>
  <si>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</si>
  <si>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</si>
  <si>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</si>
  <si>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</si>
  <si>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</si>
  <si>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</si>
  <si>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</si>
  <si>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</si>
  <si>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</si>
  <si>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</si>
  <si>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</si>
  <si>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</si>
  <si>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</si>
  <si>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</si>
  <si>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</si>
  <si>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</si>
  <si>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</si>
  <si>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</si>
  <si>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</si>
  <si>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</si>
  <si>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</si>
  <si>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</si>
  <si>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</si>
  <si>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</si>
  <si>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</si>
  <si>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</si>
  <si>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</si>
  <si>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</si>
  <si>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</si>
  <si>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</si>
  <si>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</si>
  <si>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</si>
  <si>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</si>
  <si>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</si>
  <si>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</si>
  <si>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</si>
  <si>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</si>
  <si>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</si>
  <si>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</si>
  <si>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</si>
  <si>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</si>
  <si>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</si>
  <si>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</si>
  <si>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</si>
  <si>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</si>
  <si>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</si>
  <si>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</si>
  <si>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</si>
  <si>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</si>
  <si>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</si>
  <si>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</si>
  <si>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</si>
  <si>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</si>
  <si>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</si>
  <si>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</si>
  <si>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</si>
  <si>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</si>
  <si>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</si>
  <si>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</si>
  <si>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</si>
  <si>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</si>
  <si>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</si>
  <si>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</si>
  <si>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</si>
  <si>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</si>
  <si>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</si>
  <si>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</si>
  <si>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</si>
  <si>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</si>
  <si>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</si>
  <si>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</si>
  <si>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</si>
  <si>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</si>
  <si>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</si>
  <si>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</si>
  <si>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</si>
  <si>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</si>
  <si>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</si>
  <si>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</si>
  <si>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</si>
  <si>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</si>
  <si>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</si>
  <si>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</si>
  <si>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</si>
  <si>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</si>
  <si>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</si>
  <si>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</si>
  <si>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</si>
  <si>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</si>
  <si>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</si>
  <si>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</si>
  <si>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</si>
  <si>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</si>
  <si>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</si>
  <si>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</si>
  <si>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</si>
  <si>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</si>
  <si>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</si>
  <si>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</si>
  <si>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</si>
  <si>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</si>
  <si>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</si>
  <si>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</si>
  <si>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</si>
  <si>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</si>
  <si>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</si>
  <si>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</si>
  <si>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</si>
  <si>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</si>
  <si>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</si>
  <si>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</si>
  <si>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</si>
  <si>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</si>
  <si>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</si>
  <si>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</si>
  <si>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</si>
  <si>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</si>
  <si>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</si>
  <si>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</si>
  <si>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</si>
  <si>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</si>
  <si>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</si>
  <si>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</si>
  <si>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</si>
  <si>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</si>
  <si>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</si>
  <si>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</si>
  <si>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</si>
  <si>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</si>
  <si>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</si>
  <si>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</si>
  <si>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</si>
  <si>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</si>
  <si>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</si>
  <si>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</si>
  <si>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</si>
  <si>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</si>
  <si>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</si>
  <si>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</si>
  <si>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</si>
  <si>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</si>
  <si>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</si>
  <si>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</si>
  <si>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</si>
  <si>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</si>
  <si>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</si>
  <si>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</si>
  <si>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</si>
  <si>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</si>
  <si>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</si>
  <si>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</si>
  <si>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</si>
  <si>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</si>
  <si>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</si>
  <si>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</si>
  <si>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</si>
  <si>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</si>
  <si>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</si>
  <si>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</si>
  <si>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</si>
  <si>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</si>
  <si>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</si>
  <si>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</si>
  <si>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</si>
  <si>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</si>
  <si>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</si>
  <si>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</si>
  <si>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</si>
  <si>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</si>
  <si>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</si>
  <si>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</si>
  <si>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</si>
  <si>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</si>
  <si>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</si>
  <si>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</si>
  <si>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</si>
  <si>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</si>
  <si>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</si>
  <si>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</si>
  <si>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</si>
  <si>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</si>
  <si>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</si>
  <si>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</si>
  <si>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</si>
  <si>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</si>
  <si>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</si>
  <si>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</si>
  <si>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</si>
  <si>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</si>
  <si>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</si>
  <si>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</si>
  <si>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</si>
  <si>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</si>
  <si>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</si>
  <si>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</si>
  <si>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</si>
  <si>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</si>
  <si>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</si>
  <si>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</si>
  <si>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</si>
  <si>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</si>
  <si>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</si>
  <si>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</si>
  <si>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</si>
  <si>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</si>
  <si>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</si>
  <si>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</si>
  <si>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</si>
  <si>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</si>
  <si>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</si>
  <si>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</si>
  <si>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</si>
  <si>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</si>
  <si>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</si>
  <si>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</si>
  <si>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</si>
  <si>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</si>
  <si>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</si>
  <si>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</si>
  <si>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</si>
  <si>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</si>
  <si>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</si>
  <si>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</si>
  <si>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</si>
  <si>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</si>
  <si>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</si>
  <si>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</si>
  <si>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</si>
  <si>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</si>
  <si>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</si>
  <si>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</si>
  <si>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</si>
  <si>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</si>
  <si>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</si>
  <si>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</si>
  <si>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</si>
  <si>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</si>
  <si>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</si>
  <si>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</si>
  <si>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</si>
  <si>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</si>
  <si>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</si>
  <si>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</si>
  <si>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</si>
  <si>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</si>
  <si>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</si>
  <si>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</si>
  <si>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</si>
  <si>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</si>
  <si>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</si>
  <si>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</si>
  <si>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</si>
  <si>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</si>
  <si>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</si>
  <si>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</si>
  <si>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</si>
  <si>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</si>
  <si>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</si>
  <si>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</si>
  <si>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</si>
  <si>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</si>
  <si>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</si>
  <si>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</si>
  <si>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</si>
  <si>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</si>
  <si>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</si>
  <si>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</si>
  <si>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</si>
  <si>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</si>
  <si>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</si>
  <si>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</si>
  <si>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</si>
  <si>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</si>
  <si>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</si>
  <si>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</si>
  <si>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</si>
  <si>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</si>
  <si>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</si>
  <si>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</si>
  <si>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</si>
  <si>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</si>
  <si>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</si>
  <si>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</si>
  <si>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</si>
  <si>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</si>
  <si>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</si>
  <si>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</si>
  <si>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</si>
  <si>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</si>
  <si>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</si>
  <si>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</si>
  <si>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</si>
  <si>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</si>
  <si>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</si>
  <si>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</si>
  <si>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</si>
  <si>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</si>
  <si>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</si>
  <si>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</si>
  <si>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</si>
  <si>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</si>
  <si>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</si>
  <si>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</si>
  <si>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</si>
  <si>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</si>
  <si>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</si>
  <si>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</si>
  <si>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</si>
  <si>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</si>
  <si>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</si>
  <si>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</si>
  <si>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</si>
  <si>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</si>
  <si>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</si>
  <si>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</si>
  <si>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</si>
  <si>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</si>
  <si>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</si>
  <si>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</si>
  <si>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</si>
  <si>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</si>
  <si>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</si>
  <si>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</si>
  <si>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</si>
  <si>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</si>
  <si>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</si>
  <si>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</si>
  <si>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</si>
  <si>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</si>
  <si>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</si>
  <si>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</si>
  <si>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</si>
  <si>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</si>
  <si>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</si>
  <si>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</si>
  <si>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</si>
  <si>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</si>
  <si>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</si>
  <si>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</si>
  <si>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</si>
  <si>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</si>
  <si>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</si>
  <si>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</si>
  <si>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</si>
  <si>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</si>
  <si>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</si>
  <si>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</si>
  <si>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</si>
  <si>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</si>
  <si>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</si>
  <si>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</si>
  <si>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</si>
  <si>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</si>
  <si>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</si>
  <si>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</si>
  <si>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</si>
  <si>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</si>
  <si>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</si>
  <si>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</si>
  <si>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</si>
  <si>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</si>
  <si>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</si>
  <si>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</si>
  <si>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</si>
  <si>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</si>
  <si>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</si>
  <si>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</si>
  <si>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</si>
  <si>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</si>
  <si>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</si>
  <si>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</si>
  <si>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</si>
  <si>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</si>
  <si>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</si>
  <si>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</si>
  <si>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</si>
  <si>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</si>
  <si>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</si>
  <si>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</si>
  <si>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</si>
  <si>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</si>
  <si>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</si>
  <si>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</si>
  <si>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</si>
  <si>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</si>
  <si>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</si>
  <si>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</si>
  <si>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</si>
  <si>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</si>
  <si>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</si>
  <si>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</si>
  <si>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</si>
  <si>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</si>
  <si>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</si>
  <si>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</si>
  <si>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</si>
  <si>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</si>
  <si>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</si>
  <si>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</si>
  <si>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</si>
  <si>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</si>
  <si>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</si>
  <si>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</si>
  <si>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</si>
  <si>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</si>
  <si>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</si>
  <si>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</si>
  <si>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</si>
  <si>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</si>
  <si>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</si>
  <si>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</si>
  <si>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</si>
  <si>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</si>
  <si>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</si>
  <si>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</si>
  <si>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</si>
  <si>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</si>
  <si>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</si>
  <si>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</si>
  <si>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</si>
  <si>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</si>
  <si>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</si>
  <si>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</si>
  <si>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</si>
  <si>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</si>
  <si>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</si>
  <si>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</si>
  <si>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</si>
  <si>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</si>
  <si>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</si>
  <si>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</si>
  <si>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</si>
  <si>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</si>
  <si>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</si>
  <si>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</si>
  <si>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</si>
  <si>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</si>
  <si>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</si>
  <si>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</si>
  <si>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</si>
  <si>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</si>
  <si>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</si>
  <si>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</si>
  <si>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</si>
  <si>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</si>
  <si>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</si>
  <si>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</si>
  <si>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</si>
  <si>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</si>
  <si>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</si>
  <si>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</si>
  <si>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</si>
  <si>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</si>
  <si>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</si>
  <si>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</si>
  <si>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</si>
  <si>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</si>
  <si>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</si>
  <si>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</si>
  <si>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</si>
  <si>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</si>
  <si>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</si>
  <si>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</si>
  <si>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</si>
  <si>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</si>
  <si>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</si>
  <si>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</si>
  <si>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</si>
  <si>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</si>
  <si>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</si>
  <si>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</si>
  <si>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</si>
  <si>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</si>
  <si>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</si>
  <si>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</si>
  <si>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</si>
  <si>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</si>
  <si>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</si>
  <si>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</si>
  <si>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</si>
  <si>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</si>
  <si>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</si>
  <si>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</si>
  <si>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</si>
  <si>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</si>
  <si>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</si>
  <si>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</si>
  <si>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</si>
  <si>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</si>
  <si>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</si>
  <si>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</si>
  <si>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</si>
  <si>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</si>
  <si>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</si>
  <si>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</si>
  <si>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</si>
  <si>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</si>
  <si>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</si>
  <si>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</si>
  <si>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</si>
  <si>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</si>
  <si>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</si>
  <si>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</si>
  <si>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</si>
  <si>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</si>
  <si>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</si>
  <si>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</si>
  <si>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</si>
  <si>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</si>
  <si>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</si>
  <si>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</si>
  <si>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</si>
  <si>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</si>
  <si>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</si>
  <si>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</si>
  <si>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</si>
  <si>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</si>
  <si>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</si>
  <si>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</si>
  <si>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</si>
  <si>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</si>
  <si>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</si>
  <si>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</si>
  <si>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</si>
  <si>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</si>
  <si>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</si>
  <si>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</si>
  <si>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</si>
  <si>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</si>
  <si>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</si>
  <si>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</si>
  <si>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</si>
  <si>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</si>
  <si>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</si>
  <si>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</si>
  <si>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</si>
  <si>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</si>
  <si>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</si>
  <si>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</si>
  <si>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</si>
  <si>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</si>
  <si>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</si>
  <si>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</si>
  <si>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</si>
  <si>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</si>
  <si>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</si>
  <si>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</si>
  <si>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</si>
  <si>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</si>
  <si>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</si>
  <si>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</si>
  <si>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</si>
  <si>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</si>
  <si>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</si>
  <si>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</si>
  <si>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</si>
  <si>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</si>
  <si>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</si>
  <si>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</si>
  <si>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</si>
  <si>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</si>
  <si>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</si>
  <si>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</si>
  <si>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</si>
  <si>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</si>
  <si>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</si>
  <si>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</si>
  <si>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</si>
  <si>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</si>
  <si>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</si>
  <si>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</si>
  <si>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</si>
  <si>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</si>
  <si>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</si>
  <si>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</si>
  <si>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</si>
  <si>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</si>
  <si>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</si>
  <si>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</si>
  <si>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</si>
  <si>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</si>
  <si>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</si>
  <si>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</si>
  <si>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</si>
  <si>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</si>
  <si>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</si>
  <si>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</si>
  <si>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</si>
  <si>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</si>
  <si>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</si>
  <si>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</si>
  <si>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</si>
  <si>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</si>
  <si>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</si>
  <si>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</si>
  <si>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</si>
  <si>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</si>
  <si>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</si>
  <si>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</si>
  <si>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</si>
  <si>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</si>
  <si>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</si>
  <si>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</si>
  <si>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</si>
  <si>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</si>
  <si>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</si>
  <si>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</si>
  <si>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</si>
  <si>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</si>
  <si>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</si>
  <si>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</si>
  <si>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</si>
  <si>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</si>
  <si>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</si>
  <si>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</si>
  <si>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</si>
  <si>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</si>
  <si>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</si>
  <si>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</si>
  <si>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</si>
  <si>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</si>
  <si>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</si>
  <si>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</si>
  <si>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</si>
  <si>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</si>
  <si>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</si>
  <si>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</si>
  <si>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</si>
  <si>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</si>
  <si>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</si>
  <si>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</si>
  <si>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</si>
  <si>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</si>
  <si>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</si>
  <si>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</si>
  <si>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</si>
  <si>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</si>
  <si>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</si>
  <si>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</si>
  <si>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</si>
  <si>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</si>
  <si>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</si>
  <si>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</si>
  <si>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</si>
  <si>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</si>
  <si>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</si>
  <si>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</si>
  <si>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</si>
  <si>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</si>
  <si>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</si>
  <si>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</si>
  <si>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</si>
  <si>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</si>
  <si>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</si>
  <si>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</si>
  <si>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</si>
  <si>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</si>
  <si>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</si>
  <si>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</si>
  <si>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</si>
  <si>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</si>
  <si>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</si>
  <si>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</si>
  <si>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</si>
  <si>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</si>
  <si>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</si>
  <si>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</si>
  <si>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</si>
  <si>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</si>
  <si>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</si>
  <si>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</si>
  <si>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</si>
  <si>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</si>
  <si>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</si>
  <si>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</si>
  <si>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</si>
  <si>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</si>
  <si>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</si>
  <si>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</si>
  <si>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</si>
  <si>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</si>
  <si>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</si>
  <si>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</si>
  <si>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</si>
  <si>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</si>
  <si>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</si>
  <si>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</si>
  <si>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</si>
  <si>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</si>
  <si>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</si>
  <si>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</si>
  <si>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</si>
  <si>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</si>
  <si>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</si>
  <si>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</si>
  <si>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</si>
  <si>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</si>
  <si>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</si>
  <si>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</si>
  <si>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</si>
  <si>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</si>
  <si>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</si>
  <si>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</si>
  <si>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</si>
  <si>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</si>
  <si>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</si>
  <si>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</si>
  <si>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</si>
  <si>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</si>
  <si>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</si>
  <si>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</si>
  <si>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</si>
  <si>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</si>
  <si>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</si>
  <si>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</si>
  <si>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</si>
  <si>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</si>
  <si>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</si>
  <si>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</si>
  <si>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</si>
  <si>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</si>
  <si>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</si>
  <si>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</si>
  <si>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</si>
  <si>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</si>
  <si>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</si>
  <si>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</si>
  <si>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</si>
  <si>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</si>
  <si>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</si>
  <si>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</si>
  <si>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</si>
  <si>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</si>
  <si>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</si>
  <si>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</si>
  <si>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</si>
  <si>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</si>
  <si>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</si>
  <si>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</si>
  <si>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</si>
  <si>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</si>
  <si>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</si>
  <si>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</si>
  <si>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</si>
  <si>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</si>
  <si>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</si>
  <si>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</si>
  <si>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</si>
  <si>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</si>
  <si>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</si>
  <si>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</si>
  <si>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</si>
  <si>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</si>
  <si>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</si>
  <si>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</si>
  <si>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</si>
  <si>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</si>
  <si>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</si>
  <si>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</si>
  <si>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</si>
  <si>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</si>
  <si>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</si>
  <si>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</si>
  <si>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</si>
  <si>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</si>
  <si>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</si>
  <si>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</si>
  <si>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</si>
  <si>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</si>
  <si>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</si>
  <si>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</si>
  <si>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</si>
  <si>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</si>
  <si>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</si>
  <si>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</si>
  <si>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</si>
  <si>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</si>
  <si>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</si>
  <si>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</si>
  <si>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</si>
  <si>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</si>
  <si>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</si>
  <si>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</si>
  <si>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</si>
  <si>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</si>
  <si>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</si>
  <si>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</si>
  <si>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</si>
  <si>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</si>
  <si>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</si>
  <si>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</si>
  <si>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</si>
  <si>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</si>
  <si>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</si>
  <si>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</si>
  <si>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</si>
  <si>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</si>
  <si>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</si>
  <si>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</si>
  <si>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</si>
  <si>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</si>
  <si>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</si>
  <si>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</si>
  <si>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</si>
  <si>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</si>
  <si>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</si>
  <si>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</si>
  <si>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</si>
  <si>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</si>
  <si>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</si>
  <si>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</si>
  <si>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</si>
  <si>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</si>
  <si>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</si>
  <si>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</si>
  <si>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</si>
  <si>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</si>
  <si>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</si>
  <si>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</si>
  <si>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</si>
  <si>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</si>
  <si>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</si>
  <si>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</si>
  <si>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</si>
  <si>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</si>
  <si>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</si>
  <si>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</si>
  <si>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</si>
  <si>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</si>
  <si>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</si>
  <si>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</si>
  <si>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</si>
  <si>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</si>
  <si>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</si>
  <si>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</si>
  <si>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</si>
  <si>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</si>
  <si>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</si>
  <si>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</si>
  <si>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</si>
  <si>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</si>
  <si>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</si>
  <si>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</si>
  <si>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</si>
  <si>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</si>
  <si>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</si>
  <si>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</si>
  <si>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</si>
  <si>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</si>
  <si>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</si>
  <si>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</si>
  <si>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</si>
  <si>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</si>
  <si>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</si>
  <si>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</si>
  <si>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</si>
  <si>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</si>
  <si>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</si>
  <si>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</si>
  <si>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</si>
  <si>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</si>
  <si>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</si>
  <si>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</si>
  <si>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</si>
  <si>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</si>
  <si>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</si>
  <si>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</si>
  <si>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</si>
  <si>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</si>
  <si>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</si>
  <si>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</si>
  <si>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</si>
  <si>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</si>
  <si>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</si>
  <si>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</si>
  <si>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</si>
  <si>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</si>
  <si>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</si>
  <si>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</si>
  <si>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</si>
  <si>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</si>
  <si>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</si>
  <si>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</si>
  <si>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</si>
  <si>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</si>
  <si>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</si>
  <si>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</si>
  <si>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</si>
  <si>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</si>
  <si>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</si>
  <si>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</si>
  <si>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</si>
  <si>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</si>
  <si>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</si>
  <si>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</si>
  <si>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</si>
  <si>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</si>
  <si>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</si>
  <si>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</si>
  <si>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</si>
  <si>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</si>
  <si>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</si>
  <si>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</si>
  <si>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</si>
  <si>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</si>
  <si>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</si>
  <si>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</si>
  <si>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</si>
  <si>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</si>
  <si>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</si>
  <si>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</si>
  <si>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</si>
  <si>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</si>
  <si>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</si>
  <si>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</si>
  <si>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</si>
  <si>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</si>
  <si>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</si>
  <si>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</si>
  <si>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</si>
  <si>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</si>
  <si>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</si>
  <si>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</si>
  <si>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</si>
  <si>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</si>
  <si>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</si>
  <si>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</si>
  <si>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</si>
  <si>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</si>
  <si>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</si>
  <si>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</si>
  <si>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</si>
  <si>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</si>
  <si>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</si>
  <si>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</si>
  <si>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</si>
  <si>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</si>
  <si>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</si>
  <si>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</si>
  <si>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</si>
  <si>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</si>
  <si>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</si>
  <si>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</si>
  <si>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</si>
  <si>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</si>
  <si>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</si>
  <si>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</si>
  <si>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</si>
  <si>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</si>
  <si>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</si>
  <si>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</si>
  <si>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</si>
  <si>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</si>
  <si>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</si>
  <si>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</si>
  <si>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</si>
  <si>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</si>
  <si>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</si>
  <si>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</si>
  <si>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</si>
  <si>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</si>
  <si>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</si>
  <si>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</si>
  <si>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</si>
  <si>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</si>
  <si>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</si>
  <si>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</si>
  <si>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</si>
  <si>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</si>
  <si>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</si>
  <si>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</si>
  <si>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</si>
  <si>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</si>
  <si>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</si>
  <si>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</si>
  <si>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</si>
  <si>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</si>
  <si>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</si>
  <si>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</si>
  <si>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</si>
  <si>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</si>
  <si>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</si>
  <si>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</si>
  <si>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</si>
  <si>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</si>
  <si>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</si>
  <si>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</si>
  <si>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</si>
  <si>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</si>
  <si>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</si>
  <si>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</si>
  <si>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</si>
  <si>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</si>
  <si>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</si>
  <si>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</si>
  <si>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</si>
  <si>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</si>
  <si>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</si>
  <si>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</si>
  <si>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</si>
  <si>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</si>
  <si>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</si>
  <si>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</si>
  <si>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</si>
  <si>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</si>
  <si>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</si>
  <si>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</si>
  <si>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</si>
  <si>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</si>
  <si>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</si>
  <si>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</si>
  <si>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</si>
  <si>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</si>
  <si>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</si>
  <si>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</si>
  <si>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</si>
  <si>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</si>
  <si>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</si>
  <si>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</si>
  <si>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</si>
  <si>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</si>
  <si>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</si>
  <si>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</si>
  <si>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</si>
  <si>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</si>
  <si>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</si>
  <si>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</si>
  <si>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</si>
  <si>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</si>
  <si>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</si>
  <si>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</si>
  <si>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</si>
  <si>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</si>
  <si>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</si>
  <si>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</si>
  <si>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</si>
  <si>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</si>
  <si>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</si>
  <si>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</si>
  <si>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</si>
  <si>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</si>
  <si>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</si>
  <si>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</si>
  <si>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</si>
  <si>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</si>
  <si>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</si>
  <si>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</si>
  <si>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</si>
  <si>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</si>
  <si>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</si>
  <si>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</si>
  <si>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</si>
  <si>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</si>
  <si>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</si>
  <si>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</si>
  <si>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</si>
  <si>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</si>
  <si>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</si>
  <si>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</si>
  <si>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</si>
  <si>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</si>
  <si>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</si>
  <si>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</si>
  <si>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</si>
  <si>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</si>
  <si>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</si>
  <si>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</si>
  <si>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</si>
  <si>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</si>
  <si>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</si>
  <si>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</si>
  <si>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</si>
  <si>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</si>
  <si>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</si>
  <si>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</si>
  <si>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</si>
  <si>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</si>
  <si>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</si>
  <si>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</si>
  <si>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</si>
  <si>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</si>
  <si>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</si>
  <si>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</si>
  <si>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</si>
  <si>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</si>
  <si>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</si>
  <si>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</si>
  <si>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</si>
  <si>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</si>
  <si>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</si>
  <si>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</si>
  <si>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</si>
  <si>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</si>
  <si>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</si>
  <si>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</si>
  <si>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</si>
  <si>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</si>
  <si>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</si>
  <si>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</si>
  <si>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</si>
  <si>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</si>
  <si>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</si>
  <si>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</si>
  <si>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</si>
  <si>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</si>
  <si>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</si>
  <si>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</si>
  <si>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</si>
  <si>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</si>
  <si>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</si>
  <si>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</si>
  <si>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</si>
  <si>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</si>
  <si>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</si>
  <si>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</si>
  <si>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</si>
  <si>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</si>
  <si>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</si>
  <si>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</si>
  <si>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</si>
  <si>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</si>
  <si>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</si>
  <si>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</si>
  <si>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</si>
  <si>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</si>
  <si>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</si>
  <si>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</si>
  <si>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</si>
  <si>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</si>
  <si>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</si>
  <si>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</si>
  <si>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</si>
  <si>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</si>
  <si>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</si>
  <si>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</si>
  <si>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</si>
  <si>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</si>
  <si>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</si>
  <si>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</si>
  <si>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</si>
  <si>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</si>
  <si>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</si>
  <si>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</si>
  <si>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</si>
  <si>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</si>
  <si>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</si>
  <si>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</si>
  <si>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</si>
  <si>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</si>
  <si>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</si>
  <si>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</si>
  <si>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</si>
  <si>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</si>
  <si>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</si>
  <si>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</si>
  <si>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</si>
  <si>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</si>
  <si>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</si>
  <si>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</si>
  <si>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</si>
  <si>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</si>
  <si>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</si>
  <si>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</si>
  <si>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</si>
  <si>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</si>
  <si>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</si>
  <si>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</si>
  <si>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</si>
  <si>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</si>
  <si>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</si>
  <si>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</si>
  <si>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</si>
  <si>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</si>
  <si>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</si>
  <si>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</si>
  <si>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</si>
  <si>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</si>
  <si>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</si>
  <si>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</si>
  <si>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</si>
  <si>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</si>
  <si>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</si>
  <si>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</si>
  <si>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</si>
  <si>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</si>
  <si>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</si>
  <si>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</si>
  <si>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</si>
  <si>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</si>
  <si>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</si>
  <si>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</si>
  <si>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</si>
  <si>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</si>
  <si>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</si>
  <si>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</si>
  <si>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</si>
  <si>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</si>
  <si>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</si>
  <si>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</si>
  <si>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</si>
  <si>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</si>
  <si>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</si>
  <si>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</si>
  <si>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</si>
  <si>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</si>
  <si>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</si>
  <si>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</si>
  <si>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</si>
  <si>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</si>
  <si>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</si>
  <si>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</si>
  <si>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</si>
  <si>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</si>
  <si>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</si>
  <si>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</si>
  <si>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</si>
  <si>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</si>
  <si>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</si>
  <si>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</si>
  <si>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</si>
  <si>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</si>
  <si>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</si>
  <si>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</si>
  <si>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</si>
  <si>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</si>
  <si>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</si>
  <si>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</si>
  <si>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</si>
  <si>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</si>
  <si>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</si>
  <si>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</si>
  <si>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</si>
  <si>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</si>
  <si>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</si>
  <si>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</si>
  <si>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</si>
  <si>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</si>
  <si>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</si>
  <si>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</si>
  <si>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</si>
  <si>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</si>
  <si>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</si>
  <si>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</si>
  <si>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</si>
  <si>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</si>
  <si>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</si>
  <si>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</si>
  <si>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</si>
  <si>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</si>
  <si>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</si>
  <si>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</si>
  <si>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</si>
  <si>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</si>
  <si>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</si>
  <si>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</si>
  <si>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</si>
  <si>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</si>
  <si>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</si>
  <si>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</si>
  <si>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</si>
  <si>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</si>
  <si>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</si>
  <si>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</si>
  <si>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</si>
  <si>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</si>
  <si>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</si>
  <si>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</si>
  <si>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</si>
  <si>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</si>
  <si>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</si>
  <si>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</si>
  <si>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</si>
  <si>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</si>
  <si>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</si>
  <si>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</si>
  <si>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</si>
  <si>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</si>
  <si>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</si>
  <si>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</si>
  <si>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</si>
  <si>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</si>
  <si>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</si>
  <si>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</si>
  <si>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</si>
  <si>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</si>
  <si>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</si>
  <si>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</si>
  <si>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</si>
  <si>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</si>
  <si>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</si>
  <si>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</si>
  <si>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</si>
  <si>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</si>
  <si>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</si>
  <si>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</si>
  <si>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</si>
  <si>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</si>
  <si>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</si>
  <si>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</si>
  <si>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</si>
  <si>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</si>
  <si>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</si>
  <si>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</si>
  <si>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</si>
  <si>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</si>
  <si>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</si>
  <si>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</si>
  <si>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</si>
  <si>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</si>
  <si>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</si>
  <si>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</si>
  <si>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</si>
  <si>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</si>
  <si>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</si>
  <si>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</si>
  <si>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</si>
  <si>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</si>
  <si>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</si>
  <si>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</si>
  <si>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</si>
  <si>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</si>
  <si>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</si>
  <si>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</si>
  <si>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</si>
  <si>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</si>
  <si>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</si>
  <si>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</si>
  <si>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</si>
  <si>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</si>
  <si>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</si>
  <si>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</si>
  <si>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</si>
  <si>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</si>
  <si>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</si>
  <si>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</si>
  <si>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</si>
  <si>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</si>
  <si>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</si>
  <si>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</si>
  <si>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</si>
  <si>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</si>
  <si>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</si>
  <si>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</si>
  <si>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</si>
  <si>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</si>
  <si>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</si>
  <si>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</si>
  <si>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</si>
  <si>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</si>
  <si>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</si>
  <si>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</si>
  <si>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</si>
  <si>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</si>
  <si>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</si>
  <si>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</si>
  <si>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</si>
  <si>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</si>
  <si>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</si>
  <si>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</si>
  <si>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</si>
  <si>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</si>
  <si>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</si>
  <si>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</si>
  <si>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</si>
  <si>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</si>
  <si>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</si>
  <si>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</si>
  <si>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</si>
  <si>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</si>
  <si>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</si>
  <si>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</si>
  <si>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</si>
  <si>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</si>
  <si>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</si>
  <si>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</si>
  <si>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</si>
  <si>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</si>
  <si>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</si>
  <si>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</si>
  <si>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</si>
  <si>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</si>
  <si>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</si>
  <si>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</si>
  <si>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</si>
  <si>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</si>
  <si>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</si>
  <si>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</si>
  <si>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</si>
  <si>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</si>
  <si>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</si>
  <si>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</si>
  <si>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</si>
  <si>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</si>
  <si>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</si>
  <si>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</si>
  <si>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</si>
  <si>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</si>
  <si>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</si>
  <si>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</si>
  <si>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</si>
  <si>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</si>
  <si>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</si>
  <si>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</si>
  <si>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</si>
  <si>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</si>
  <si>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</si>
  <si>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</si>
  <si>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</si>
  <si>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</si>
  <si>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</si>
  <si>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</si>
  <si>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</si>
  <si>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</si>
  <si>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</si>
  <si>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</si>
  <si>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</si>
  <si>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</si>
  <si>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</si>
  <si>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</si>
  <si>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</si>
  <si>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</si>
  <si>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</si>
  <si>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</si>
  <si>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</si>
  <si>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</si>
  <si>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</si>
  <si>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</si>
  <si>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</si>
  <si>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</si>
  <si>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</si>
  <si>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</si>
  <si>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</si>
  <si>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</si>
  <si>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</si>
  <si>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</si>
  <si>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</si>
  <si>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</si>
  <si>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</si>
  <si>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</si>
  <si>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</si>
  <si>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</si>
  <si>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</si>
  <si>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</si>
  <si>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</si>
  <si>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</si>
  <si>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</si>
  <si>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</si>
  <si>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</si>
  <si>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</si>
  <si>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</si>
  <si>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</si>
  <si>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</si>
  <si>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</si>
  <si>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</si>
  <si>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</si>
  <si>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</si>
  <si>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</si>
  <si>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</si>
  <si>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</si>
  <si>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</si>
  <si>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</si>
  <si>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</si>
  <si>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</si>
  <si>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</si>
  <si>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</si>
  <si>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</si>
  <si>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</si>
  <si>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</si>
  <si>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</si>
  <si>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</si>
  <si>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</si>
  <si>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</si>
  <si>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</si>
  <si>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</si>
  <si>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</si>
  <si>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</si>
  <si>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</si>
  <si>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</si>
  <si>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</si>
  <si>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</si>
  <si>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</si>
  <si>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</si>
  <si>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</si>
  <si>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</si>
  <si>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</si>
  <si>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</si>
  <si>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</si>
  <si>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</si>
  <si>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</si>
  <si>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</si>
  <si>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</si>
  <si>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</si>
  <si>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</si>
  <si>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</si>
  <si>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</si>
  <si>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</si>
  <si>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</si>
  <si>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</si>
  <si>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</si>
  <si>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</si>
  <si>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</si>
  <si>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</si>
  <si>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</si>
  <si>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</si>
  <si>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</si>
  <si>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</si>
  <si>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</si>
  <si>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</si>
  <si>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</si>
  <si>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</si>
  <si>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</si>
  <si>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</si>
  <si>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</si>
  <si>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</si>
  <si>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</si>
  <si>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</si>
  <si>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</si>
  <si>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</si>
  <si>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</si>
  <si>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</si>
  <si>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</si>
  <si>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</si>
  <si>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</si>
  <si>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</si>
  <si>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</si>
  <si>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</si>
  <si>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</si>
  <si>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</si>
  <si>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</si>
  <si>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</si>
  <si>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</si>
  <si>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</si>
  <si>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</si>
  <si>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</si>
  <si>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</si>
  <si>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</si>
  <si>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</si>
  <si>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</si>
  <si>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</si>
  <si>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</si>
  <si>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</si>
  <si>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</si>
  <si>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</si>
  <si>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</si>
  <si>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</si>
  <si>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</si>
  <si>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</si>
  <si>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</si>
  <si>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</si>
  <si>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</si>
  <si>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</si>
  <si>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</si>
  <si>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</si>
  <si>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</si>
  <si>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</si>
  <si>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</si>
  <si>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</si>
  <si>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</si>
  <si>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</si>
  <si>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</si>
  <si>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</si>
  <si>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</si>
  <si>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</si>
  <si>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</si>
  <si>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</si>
  <si>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</si>
  <si>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</si>
  <si>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</si>
  <si>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</si>
  <si>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</si>
  <si>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</si>
  <si>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</si>
  <si>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</si>
  <si>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</si>
  <si>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</si>
  <si>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</si>
  <si>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</si>
  <si>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</si>
  <si>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</si>
  <si>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</si>
  <si>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</si>
  <si>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</si>
  <si>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</si>
  <si>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</si>
  <si>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</si>
  <si>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</si>
  <si>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</si>
  <si>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</si>
  <si>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</si>
  <si>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</si>
  <si>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</si>
  <si>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</si>
  <si>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</si>
  <si>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</si>
  <si>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</si>
  <si>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</si>
  <si>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</si>
  <si>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</si>
  <si>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</si>
  <si>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</si>
  <si>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</si>
  <si>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</si>
  <si>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</si>
  <si>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</si>
  <si>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</si>
  <si>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</si>
  <si>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</si>
  <si>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</si>
  <si>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</si>
  <si>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</si>
  <si>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</si>
  <si>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</si>
  <si>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</si>
  <si>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</si>
  <si>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</si>
  <si>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</si>
  <si>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</si>
  <si>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</si>
  <si>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</si>
  <si>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</si>
  <si>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</si>
  <si>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</si>
  <si>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</si>
  <si>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</si>
  <si>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</si>
  <si>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</si>
  <si>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</si>
  <si>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</si>
  <si>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</si>
  <si>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</si>
  <si>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</si>
  <si>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</si>
  <si>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</si>
  <si>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</si>
  <si>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</si>
  <si>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</si>
  <si>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</si>
  <si>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</si>
  <si>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</si>
  <si>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</si>
  <si>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</si>
  <si>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</si>
  <si>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</si>
  <si>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</si>
  <si>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</si>
  <si>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</si>
  <si>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</si>
  <si>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</si>
  <si>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</si>
  <si>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</si>
  <si>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</si>
  <si>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</si>
  <si>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</si>
  <si>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</si>
  <si>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</si>
  <si>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</si>
  <si>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</si>
  <si>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</si>
  <si>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</si>
  <si>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</si>
  <si>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</si>
  <si>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</si>
  <si>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</si>
  <si>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</si>
  <si>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</si>
  <si>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</si>
  <si>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</si>
  <si>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</si>
  <si>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</si>
  <si>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</si>
  <si>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</si>
  <si>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</si>
  <si>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</si>
  <si>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</si>
  <si>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</si>
  <si>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</si>
  <si>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</si>
  <si>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</si>
  <si>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</si>
  <si>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</si>
  <si>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</si>
  <si>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</si>
  <si>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</si>
  <si>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</si>
  <si>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</si>
  <si>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</si>
  <si>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</si>
  <si>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</si>
  <si>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</si>
  <si>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</si>
  <si>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</si>
  <si>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</si>
  <si>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</si>
  <si>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</si>
  <si>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</si>
  <si>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</si>
  <si>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</si>
  <si>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</si>
  <si>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</si>
  <si>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</si>
  <si>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</si>
  <si>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</si>
  <si>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</si>
  <si>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</si>
  <si>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</si>
  <si>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</si>
  <si>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</si>
  <si>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</si>
  <si>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</si>
  <si>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</si>
  <si>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</si>
  <si>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</si>
  <si>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</si>
  <si>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</si>
  <si>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</si>
  <si>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</si>
  <si>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</si>
  <si>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</si>
  <si>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</si>
  <si>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</si>
  <si>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</si>
  <si>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</si>
  <si>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</si>
  <si>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</si>
  <si>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</si>
  <si>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</si>
  <si>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</si>
  <si>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</si>
  <si>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</si>
  <si>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</si>
  <si>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</si>
  <si>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</si>
  <si>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</si>
  <si>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</si>
  <si>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</si>
  <si>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</si>
  <si>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</si>
  <si>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</si>
  <si>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</si>
  <si>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</si>
  <si>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</si>
  <si>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</si>
  <si>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</si>
  <si>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</si>
  <si>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</si>
  <si>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</si>
  <si>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</si>
  <si>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</si>
  <si>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</si>
  <si>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</si>
  <si>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</si>
  <si>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</si>
  <si>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</si>
  <si>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</si>
  <si>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</si>
  <si>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</si>
  <si>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</si>
  <si>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</si>
  <si>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</si>
  <si>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</si>
  <si>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</si>
  <si>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</si>
  <si>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</si>
  <si>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</si>
  <si>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</si>
  <si>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</si>
  <si>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</si>
  <si>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</si>
  <si>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</si>
  <si>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</si>
  <si>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</si>
  <si>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</si>
  <si>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</si>
  <si>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</si>
  <si>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</si>
  <si>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</si>
  <si>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</si>
  <si>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</si>
  <si>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</si>
  <si>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</si>
  <si>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</si>
  <si>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</si>
  <si>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</si>
  <si>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</si>
  <si>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</si>
  <si>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</si>
  <si>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</si>
  <si>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</si>
  <si>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</si>
  <si>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</si>
  <si>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</si>
  <si>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</si>
  <si>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</si>
  <si>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</si>
  <si>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</si>
  <si>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</si>
  <si>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</si>
  <si>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</si>
  <si>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</si>
  <si>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</si>
  <si>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</si>
  <si>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</si>
  <si>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</si>
  <si>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</si>
  <si>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</si>
  <si>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</si>
  <si>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</si>
  <si>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</si>
  <si>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</si>
  <si>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</si>
  <si>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</si>
  <si>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</si>
  <si>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</si>
  <si>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</si>
  <si>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</si>
  <si>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</si>
  <si>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</si>
  <si>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</si>
  <si>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</si>
  <si>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</si>
  <si>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</si>
  <si>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</si>
  <si>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</si>
  <si>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</si>
  <si>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</si>
  <si>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</si>
  <si>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</si>
  <si>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</si>
  <si>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</si>
  <si>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</si>
  <si>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</si>
  <si>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</si>
  <si>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</si>
  <si>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</si>
  <si>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</si>
  <si>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</si>
  <si>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</si>
  <si>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</si>
  <si>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</si>
  <si>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</si>
  <si>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</si>
  <si>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</si>
  <si>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</si>
  <si>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</si>
  <si>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</si>
  <si>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</si>
  <si>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</si>
  <si>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</si>
  <si>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</si>
  <si>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</si>
  <si>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</si>
  <si>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</si>
  <si>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</si>
  <si>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</si>
  <si>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</si>
  <si>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</si>
  <si>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</si>
  <si>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</si>
  <si>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</si>
  <si>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</si>
  <si>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</si>
  <si>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</si>
  <si>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</si>
  <si>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</si>
  <si>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</si>
  <si>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</si>
  <si>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</si>
  <si>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</si>
  <si>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</si>
  <si>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</si>
  <si>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</si>
  <si>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</si>
  <si>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</si>
  <si>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</si>
  <si>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</si>
  <si>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</si>
  <si>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</si>
  <si>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</si>
  <si>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</si>
  <si>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</si>
  <si>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</si>
  <si>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</si>
  <si>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</si>
  <si>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</si>
  <si>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</si>
  <si>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</si>
  <si>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</si>
  <si>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</si>
  <si>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</si>
  <si>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</si>
  <si>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</si>
  <si>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</si>
  <si>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</si>
  <si>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</si>
  <si>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</si>
  <si>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</si>
  <si>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</si>
  <si>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</si>
  <si>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</si>
  <si>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</si>
  <si>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</si>
  <si>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</si>
  <si>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</si>
  <si>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</si>
  <si>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</si>
  <si>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</si>
  <si>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</si>
  <si>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</si>
  <si>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</si>
  <si>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</si>
  <si>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</si>
  <si>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</si>
  <si>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</si>
  <si>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</si>
  <si>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</si>
  <si>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</si>
  <si>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</si>
  <si>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</si>
  <si>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</si>
  <si>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</si>
  <si>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</si>
  <si>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</si>
  <si>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</si>
  <si>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</si>
  <si>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</si>
  <si>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</si>
  <si>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</si>
  <si>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</si>
  <si>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</si>
  <si>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</si>
  <si>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</si>
  <si>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</si>
  <si>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</si>
  <si>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</si>
  <si>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</si>
  <si>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</si>
  <si>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</si>
  <si>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</si>
  <si>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</si>
  <si>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</si>
  <si>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</si>
  <si>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</si>
  <si>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</si>
  <si>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</si>
  <si>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</si>
  <si>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</si>
  <si>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</si>
  <si>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</si>
  <si>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</si>
  <si>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</si>
  <si>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</si>
  <si>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</si>
  <si>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</si>
  <si>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</si>
  <si>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</si>
  <si>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</si>
  <si>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</si>
  <si>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</si>
  <si>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</si>
  <si>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</si>
  <si>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</si>
  <si>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</si>
  <si>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</si>
  <si>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</si>
  <si>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</si>
  <si>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</si>
  <si>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</si>
  <si>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</si>
  <si>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</si>
  <si>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</si>
  <si>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</si>
  <si>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</si>
  <si>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</si>
  <si>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</si>
  <si>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</si>
  <si>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</si>
  <si>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</si>
  <si>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</si>
  <si>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</si>
  <si>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</si>
  <si>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</si>
  <si>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</si>
  <si>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</si>
  <si>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</si>
  <si>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</si>
  <si>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</si>
  <si>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</si>
  <si>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</si>
  <si>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</si>
  <si>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</si>
  <si>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</si>
  <si>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</si>
  <si>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</si>
  <si>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</si>
  <si>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</si>
  <si>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</si>
  <si>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</si>
  <si>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</si>
  <si>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</si>
  <si>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</si>
  <si>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</si>
  <si>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</si>
  <si>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</si>
  <si>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</si>
  <si>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</si>
  <si>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</si>
  <si>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</si>
  <si>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</si>
  <si>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</si>
  <si>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</si>
  <si>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</si>
  <si>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</si>
  <si>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</si>
  <si>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</si>
  <si>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</si>
  <si>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</si>
  <si>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</si>
  <si>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</si>
  <si>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</si>
  <si>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</si>
  <si>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</si>
  <si>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</si>
  <si>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</si>
  <si>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</si>
  <si>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</si>
  <si>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</si>
  <si>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</si>
  <si>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</si>
  <si>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</si>
  <si>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</si>
  <si>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</si>
  <si>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</si>
  <si>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</si>
  <si>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</si>
  <si>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</si>
  <si>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</si>
  <si>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</si>
  <si>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</si>
  <si>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</si>
  <si>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</si>
  <si>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</si>
  <si>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</si>
  <si>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</si>
  <si>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</si>
  <si>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</si>
  <si>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</si>
  <si>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</si>
  <si>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</si>
  <si>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</si>
  <si>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</si>
  <si>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</si>
  <si>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</si>
  <si>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</si>
  <si>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</si>
  <si>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</si>
  <si>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</si>
  <si>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</si>
  <si>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</si>
  <si>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</si>
  <si>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</si>
  <si>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</si>
  <si>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</si>
  <si>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</si>
  <si>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</si>
  <si>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</si>
  <si>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</si>
  <si>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</si>
  <si>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</si>
  <si>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</si>
  <si>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</si>
  <si>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</si>
  <si>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</si>
  <si>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</si>
  <si>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</si>
  <si>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</si>
  <si>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</si>
  <si>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</si>
  <si>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</si>
  <si>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</si>
  <si>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</si>
  <si>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</si>
  <si>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</si>
  <si>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</si>
  <si>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</si>
  <si>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</si>
  <si>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</si>
  <si>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</si>
  <si>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</si>
  <si>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</si>
  <si>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</si>
  <si>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</si>
  <si>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</si>
  <si>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</si>
  <si>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</si>
  <si>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</si>
  <si>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</si>
  <si>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</si>
  <si>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</si>
  <si>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</si>
  <si>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</si>
  <si>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</si>
  <si>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</si>
  <si>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</si>
  <si>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</si>
  <si>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</si>
  <si>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</si>
  <si>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</si>
  <si>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</si>
  <si>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</si>
  <si>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</si>
  <si>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</si>
  <si>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</si>
  <si>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</si>
  <si>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</si>
  <si>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</si>
  <si>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</si>
  <si>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</si>
  <si>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</si>
  <si>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</si>
  <si>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</si>
  <si>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</si>
  <si>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</si>
  <si>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</si>
  <si>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</si>
  <si>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</si>
  <si>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</si>
  <si>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</si>
  <si>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</si>
  <si>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</si>
  <si>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</si>
  <si>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</si>
  <si>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</si>
  <si>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</si>
  <si>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</si>
  <si>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</si>
  <si>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</si>
  <si>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</si>
  <si>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</si>
  <si>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</si>
  <si>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</si>
  <si>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</si>
  <si>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</si>
  <si>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</si>
  <si>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</si>
  <si>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</si>
  <si>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</si>
  <si>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</si>
  <si>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</si>
  <si>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</si>
  <si>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</si>
  <si>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</si>
  <si>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</si>
  <si>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</si>
  <si>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</si>
  <si>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</si>
  <si>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</si>
  <si>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</si>
  <si>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</si>
  <si>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</si>
  <si>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</si>
  <si>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</si>
  <si>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</si>
  <si>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</si>
  <si>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</si>
  <si>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</si>
  <si>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</si>
  <si>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</si>
  <si>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</si>
  <si>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</si>
  <si>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</si>
  <si>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</si>
  <si>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</si>
  <si>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</si>
  <si>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</si>
  <si>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</si>
  <si>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</si>
  <si>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</si>
  <si>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</si>
  <si>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</si>
  <si>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</si>
  <si>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</si>
  <si>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</si>
  <si>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</si>
  <si>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</si>
  <si>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</si>
  <si>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</si>
  <si>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</si>
  <si>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</si>
  <si>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</si>
  <si>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</si>
  <si>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</si>
  <si>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</si>
  <si>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</si>
  <si>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</si>
  <si>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</si>
  <si>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</si>
  <si>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</si>
  <si>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</si>
  <si>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</si>
  <si>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</si>
  <si>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</si>
  <si>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</si>
  <si>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</si>
  <si>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</si>
  <si>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</si>
  <si>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</si>
  <si>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</si>
  <si>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</si>
  <si>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</si>
  <si>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</si>
  <si>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</si>
  <si>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</si>
  <si>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</si>
  <si>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</si>
  <si>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</si>
  <si>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</si>
  <si>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</si>
  <si>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</si>
  <si>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</si>
  <si>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</si>
  <si>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</si>
  <si>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</si>
  <si>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</si>
  <si>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</si>
  <si>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</si>
  <si>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</si>
  <si>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</si>
  <si>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</si>
  <si>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</si>
  <si>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</si>
  <si>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</si>
  <si>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</si>
  <si>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</si>
  <si>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</si>
  <si>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</si>
  <si>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</si>
  <si>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</si>
  <si>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</si>
  <si>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</si>
  <si>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</si>
  <si>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</si>
  <si>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</si>
  <si>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</si>
  <si>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</si>
  <si>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</si>
  <si>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</si>
  <si>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</si>
  <si>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</si>
  <si>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</si>
  <si>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</si>
  <si>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</si>
  <si>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</si>
  <si>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</si>
  <si>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</si>
  <si>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</si>
  <si>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</si>
  <si>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</si>
  <si>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</si>
  <si>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</si>
  <si>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</si>
  <si>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</si>
  <si>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</si>
  <si>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</si>
  <si>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</si>
  <si>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</si>
  <si>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</si>
  <si>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</si>
  <si>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</si>
  <si>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</si>
  <si>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</si>
  <si>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</si>
  <si>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</si>
  <si>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</si>
  <si>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</si>
  <si>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</si>
  <si>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</si>
  <si>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</si>
  <si>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</si>
  <si>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</si>
  <si>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</si>
  <si>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</si>
  <si>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</si>
  <si>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</si>
  <si>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</si>
  <si>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</si>
  <si>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</si>
  <si>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</si>
  <si>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</si>
  <si>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</si>
  <si>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</si>
  <si>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</si>
  <si>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</si>
  <si>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</si>
  <si>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</si>
  <si>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</si>
  <si>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</si>
  <si>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</si>
  <si>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</si>
  <si>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</si>
  <si>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</si>
  <si>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</si>
  <si>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</si>
  <si>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</si>
  <si>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</si>
  <si>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</si>
  <si>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</si>
  <si>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</si>
  <si>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</si>
  <si>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</si>
  <si>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</si>
  <si>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</si>
  <si>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</si>
  <si>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</si>
  <si>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</si>
  <si>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</si>
  <si>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</si>
  <si>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</si>
  <si>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</si>
  <si>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</si>
  <si>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</si>
  <si>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</si>
  <si>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</si>
  <si>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</si>
  <si>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</si>
  <si>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</si>
  <si>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</si>
  <si>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</si>
  <si>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</si>
  <si>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</si>
  <si>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</si>
  <si>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</si>
  <si>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</si>
  <si>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</si>
  <si>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</si>
  <si>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</si>
  <si>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</si>
  <si>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</si>
  <si>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</si>
  <si>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</si>
  <si>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</si>
  <si>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</si>
  <si>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</si>
  <si>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</si>
  <si>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</si>
  <si>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</si>
  <si>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</si>
  <si>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</si>
  <si>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</si>
  <si>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</si>
  <si>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</si>
  <si>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</si>
  <si>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</si>
  <si>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</si>
  <si>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</si>
  <si>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</si>
  <si>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</si>
  <si>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</si>
  <si>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</si>
  <si>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</si>
  <si>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</si>
  <si>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</si>
  <si>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</si>
  <si>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</si>
  <si>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</si>
  <si>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</si>
  <si>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</si>
  <si>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</si>
  <si>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</si>
  <si>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</si>
  <si>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</si>
  <si>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</si>
  <si>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</si>
  <si>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</si>
  <si>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</si>
  <si>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</si>
  <si>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</si>
  <si>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</si>
  <si>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</si>
  <si>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</si>
  <si>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</si>
  <si>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</si>
  <si>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</si>
  <si>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</si>
  <si>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</si>
  <si>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</si>
  <si>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</si>
  <si>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</si>
  <si>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</si>
  <si>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</si>
  <si>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</si>
  <si>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</si>
  <si>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</si>
  <si>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</si>
  <si>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</si>
  <si>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</si>
  <si>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</si>
  <si>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</si>
  <si>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</si>
  <si>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</si>
  <si>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</si>
  <si>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</si>
  <si>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</si>
  <si>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</si>
  <si>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</si>
  <si>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</si>
  <si>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</si>
  <si>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</si>
  <si>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</si>
  <si>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</si>
  <si>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</si>
  <si>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</si>
  <si>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</si>
  <si>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</si>
  <si>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</si>
  <si>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</si>
  <si>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</si>
  <si>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</si>
  <si>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</si>
  <si>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</si>
  <si>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</si>
  <si>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</si>
  <si>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</si>
  <si>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</si>
  <si>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</si>
  <si>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</si>
  <si>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</si>
  <si>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</si>
  <si>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</si>
  <si>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</si>
  <si>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</si>
  <si>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</si>
  <si>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</si>
  <si>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</si>
  <si>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</si>
  <si>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</si>
  <si>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</si>
  <si>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</si>
  <si>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</si>
  <si>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</si>
  <si>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</si>
  <si>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</si>
  <si>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</si>
  <si>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</si>
  <si>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</si>
  <si>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</si>
  <si>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</si>
  <si>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</si>
  <si>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</si>
  <si>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</si>
  <si>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</si>
  <si>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</si>
  <si>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</si>
  <si>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</si>
  <si>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</si>
  <si>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</si>
  <si>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</si>
  <si>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</si>
  <si>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</si>
  <si>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</si>
  <si>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</si>
  <si>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</si>
  <si>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</si>
  <si>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</si>
  <si>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</si>
  <si>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</si>
  <si>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</si>
  <si>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</si>
  <si>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</si>
  <si>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</si>
  <si>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</si>
  <si>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</si>
  <si>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</si>
  <si>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</si>
  <si>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</si>
  <si>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</si>
  <si>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</si>
  <si>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</si>
  <si>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</si>
  <si>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</si>
  <si>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</si>
  <si>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</si>
  <si>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</si>
  <si>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</si>
  <si>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</si>
  <si>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</si>
  <si>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</si>
  <si>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</si>
  <si>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</si>
  <si>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</si>
  <si>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</si>
  <si>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</si>
  <si>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</si>
  <si>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</si>
  <si>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</si>
  <si>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</si>
  <si>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</si>
  <si>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</si>
  <si>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</si>
  <si>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</si>
  <si>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</si>
  <si>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</si>
  <si>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</si>
  <si>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</si>
  <si>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</si>
  <si>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</si>
  <si>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</si>
  <si>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</si>
  <si>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</si>
  <si>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</si>
  <si>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</si>
  <si>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</si>
  <si>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</si>
  <si>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</si>
  <si>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</si>
  <si>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</si>
  <si>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</si>
  <si>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</si>
  <si>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</si>
  <si>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</si>
  <si>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</si>
  <si>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</si>
  <si>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</si>
  <si>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</si>
  <si>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</si>
  <si>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</si>
  <si>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</si>
  <si>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</si>
  <si>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</si>
  <si>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</si>
  <si>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</si>
  <si>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</si>
  <si>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</si>
  <si>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</si>
  <si>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</si>
  <si>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</si>
  <si>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</si>
  <si>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</si>
  <si>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</si>
  <si>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</si>
  <si>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</si>
  <si>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</si>
  <si>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</si>
  <si>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</si>
  <si>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</si>
  <si>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</si>
  <si>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</si>
  <si>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</si>
  <si>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</si>
  <si>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</si>
  <si>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</si>
  <si>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</si>
  <si>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</si>
  <si>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</si>
  <si>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</si>
  <si>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</si>
  <si>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</si>
  <si>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</si>
  <si>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</si>
  <si>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</si>
  <si>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</si>
  <si>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</si>
  <si>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</si>
  <si>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</si>
  <si>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</si>
  <si>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</si>
  <si>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</si>
  <si>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</si>
  <si>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</si>
  <si>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</si>
  <si>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</si>
  <si>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</si>
  <si>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</si>
  <si>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</si>
  <si>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</si>
  <si>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</si>
  <si>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</si>
  <si>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</si>
  <si>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</si>
  <si>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</si>
  <si>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</si>
  <si>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</si>
  <si>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</si>
  <si>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</si>
  <si>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</si>
  <si>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</si>
  <si>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</si>
  <si>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</si>
  <si>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</si>
  <si>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</si>
  <si>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</si>
  <si>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</si>
  <si>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</si>
  <si>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</si>
  <si>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</si>
  <si>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</si>
  <si>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</si>
  <si>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</si>
  <si>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</si>
  <si>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</si>
  <si>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</si>
  <si>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</si>
  <si>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</si>
  <si>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</si>
  <si>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</si>
  <si>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</si>
  <si>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</si>
  <si>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</si>
  <si>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</si>
  <si>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</si>
  <si>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</si>
  <si>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</si>
  <si>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</si>
  <si>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</si>
  <si>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</si>
  <si>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</si>
  <si>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</si>
  <si>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</si>
  <si>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</si>
  <si>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</si>
  <si>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</si>
  <si>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</si>
  <si>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</si>
  <si>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</si>
  <si>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</si>
  <si>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</si>
  <si>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</si>
  <si>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</si>
  <si>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</si>
  <si>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</si>
  <si>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</si>
  <si>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</si>
  <si>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</si>
  <si>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</si>
  <si>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</si>
  <si>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</si>
  <si>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</si>
  <si>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</si>
  <si>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</si>
  <si>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</si>
  <si>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</si>
  <si>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</si>
  <si>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</si>
  <si>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</si>
  <si>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</si>
  <si>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</si>
  <si>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</si>
  <si>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</si>
  <si>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</si>
  <si>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</si>
  <si>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</si>
  <si>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</si>
  <si>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</si>
  <si>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</si>
  <si>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</si>
  <si>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</si>
  <si>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</si>
  <si>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</si>
  <si>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</si>
  <si>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</si>
  <si>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</si>
  <si>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</si>
  <si>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</si>
  <si>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</si>
  <si>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</si>
  <si>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</si>
  <si>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</si>
  <si>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</si>
  <si>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</si>
  <si>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</si>
  <si>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</si>
  <si>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</si>
  <si>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</si>
  <si>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</si>
  <si>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</si>
  <si>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</si>
  <si>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</si>
  <si>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</si>
  <si>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</si>
  <si>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</si>
  <si>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</si>
  <si>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</si>
  <si>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</si>
  <si>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</si>
  <si>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</si>
  <si>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</si>
  <si>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</si>
  <si>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</si>
  <si>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</si>
  <si>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</si>
  <si>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</si>
  <si>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</si>
  <si>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</si>
  <si>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</si>
  <si>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</si>
  <si>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</si>
  <si>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</si>
  <si>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</si>
  <si>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</si>
  <si>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</si>
  <si>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</si>
  <si>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</si>
  <si>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</si>
  <si>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</si>
  <si>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</si>
  <si>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</si>
  <si>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</si>
  <si>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</si>
  <si>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</si>
  <si>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</si>
  <si>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</si>
  <si>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</si>
  <si>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</si>
  <si>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</si>
  <si>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</si>
  <si>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</si>
  <si>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</si>
  <si>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</si>
  <si>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</si>
  <si>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</si>
  <si>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</si>
  <si>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</si>
  <si>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</si>
  <si>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</si>
  <si>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</si>
  <si>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</si>
  <si>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</si>
  <si>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</si>
  <si>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</si>
  <si>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</si>
  <si>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</si>
  <si>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</si>
  <si>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</si>
  <si>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</si>
  <si>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</si>
  <si>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</si>
  <si>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</si>
  <si>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</si>
  <si>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</si>
  <si>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</si>
  <si>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</si>
  <si>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</si>
  <si>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</si>
  <si>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</si>
  <si>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</si>
  <si>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</si>
  <si>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</si>
  <si>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</si>
  <si>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</si>
  <si>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</si>
  <si>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</si>
  <si>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</si>
  <si>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</si>
  <si>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</si>
  <si>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</si>
  <si>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</si>
  <si>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</si>
  <si>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</si>
  <si>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</si>
  <si>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</si>
  <si>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</si>
  <si>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</si>
  <si>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</si>
  <si>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</si>
  <si>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</si>
  <si>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</si>
  <si>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</si>
  <si>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</si>
  <si>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</si>
  <si>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</si>
  <si>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</si>
  <si>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</si>
  <si>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</si>
  <si>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</si>
  <si>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</si>
  <si>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</si>
  <si>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</si>
  <si>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</si>
  <si>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</si>
  <si>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</si>
  <si>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</si>
  <si>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</si>
  <si>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</si>
  <si>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</si>
  <si>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</si>
  <si>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</si>
  <si>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</si>
  <si>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</si>
  <si>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</si>
  <si>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</si>
  <si>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</si>
  <si>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</si>
  <si>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</si>
  <si>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</si>
  <si>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</si>
  <si>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</si>
  <si>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</si>
  <si>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</si>
  <si>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</si>
  <si>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</si>
  <si>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</si>
  <si>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</si>
  <si>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</si>
  <si>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</si>
  <si>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</si>
  <si>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</si>
  <si>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</si>
  <si>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</si>
  <si>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</si>
  <si>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</si>
  <si>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</si>
  <si>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</si>
  <si>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</si>
  <si>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</si>
  <si>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</si>
  <si>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</si>
  <si>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</si>
  <si>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</si>
  <si>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</si>
  <si>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</si>
  <si>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</si>
  <si>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</si>
  <si>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</si>
  <si>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</si>
  <si>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</si>
  <si>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</si>
  <si>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</si>
  <si>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</si>
  <si>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</si>
  <si>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</si>
  <si>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</si>
  <si>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</si>
  <si>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</si>
  <si>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</si>
  <si>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</si>
  <si>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</si>
  <si>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</si>
  <si>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</si>
  <si>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</si>
  <si>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</si>
  <si>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</si>
  <si>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</si>
  <si>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</si>
  <si>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</si>
  <si>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</si>
  <si>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</si>
  <si>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</si>
  <si>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</si>
  <si>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</si>
  <si>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</si>
  <si>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</si>
  <si>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</si>
  <si>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</si>
  <si>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</si>
  <si>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</si>
  <si>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</si>
  <si>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</si>
  <si>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</si>
  <si>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</si>
  <si>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</si>
  <si>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</si>
  <si>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</si>
  <si>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</si>
  <si>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</si>
  <si>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</si>
  <si>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</si>
  <si>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</si>
  <si>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</si>
  <si>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</si>
  <si>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</si>
  <si>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</si>
  <si>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</si>
  <si>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</si>
  <si>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</si>
  <si>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</si>
  <si>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</si>
  <si>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</si>
  <si>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</si>
  <si>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</si>
  <si>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</si>
  <si>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</si>
  <si>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</si>
  <si>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</si>
  <si>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</si>
  <si>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</si>
  <si>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</si>
  <si>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</si>
  <si>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</si>
  <si>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</si>
  <si>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</si>
  <si>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</si>
  <si>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</si>
  <si>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</si>
  <si>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</si>
  <si>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</si>
  <si>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</si>
  <si>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</si>
  <si>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</si>
  <si>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</si>
  <si>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</si>
  <si>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</si>
  <si>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</si>
  <si>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</si>
  <si>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</si>
  <si>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</si>
  <si>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</si>
  <si>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</si>
  <si>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</si>
  <si>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</si>
  <si>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</si>
  <si>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</si>
  <si>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</si>
  <si>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</si>
  <si>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</si>
  <si>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</si>
  <si>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</si>
  <si>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</si>
  <si>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</si>
  <si>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</si>
  <si>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</si>
  <si>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</si>
  <si>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</si>
  <si>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</si>
  <si>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</si>
  <si>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</si>
  <si>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</si>
  <si>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</si>
  <si>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</si>
  <si>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</si>
  <si>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</si>
  <si>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</si>
  <si>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</si>
  <si>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</si>
  <si>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</si>
  <si>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</si>
  <si>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</si>
  <si>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</si>
  <si>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</si>
  <si>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</si>
  <si>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</si>
  <si>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</si>
  <si>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</si>
  <si>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</si>
  <si>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</si>
  <si>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</si>
  <si>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</si>
  <si>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</si>
  <si>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</si>
  <si>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</si>
  <si>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</si>
  <si>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</si>
  <si>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</si>
  <si>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</si>
  <si>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</si>
  <si>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</si>
  <si>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</si>
  <si>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</si>
  <si>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</si>
  <si>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</si>
  <si>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</si>
  <si>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</si>
  <si>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</si>
  <si>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</si>
  <si>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</si>
  <si>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</si>
  <si>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</si>
  <si>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</si>
  <si>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</si>
  <si>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</si>
  <si>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</si>
  <si>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</si>
  <si>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</si>
  <si>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</si>
  <si>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</si>
  <si>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</si>
  <si>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</si>
  <si>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</si>
  <si>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</si>
  <si>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</si>
  <si>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</si>
  <si>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</si>
  <si>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</si>
  <si>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</si>
  <si>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</si>
  <si>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</si>
  <si>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</si>
  <si>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</si>
  <si>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</si>
  <si>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</si>
  <si>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</si>
  <si>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</si>
  <si>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</si>
  <si>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</si>
  <si>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</si>
  <si>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</si>
  <si>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</si>
  <si>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</si>
  <si>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</si>
  <si>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</si>
  <si>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</si>
  <si>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</si>
  <si>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</si>
  <si>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</si>
  <si>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</si>
  <si>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</si>
  <si>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</si>
  <si>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</si>
  <si>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</si>
  <si>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</si>
  <si>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</si>
  <si>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</si>
  <si>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</si>
  <si>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</si>
  <si>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</si>
  <si>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</si>
  <si>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</si>
  <si>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</si>
  <si>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</si>
  <si>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</si>
  <si>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</si>
  <si>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</si>
  <si>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</si>
  <si>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</si>
  <si>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</si>
  <si>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</si>
  <si>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</si>
  <si>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</si>
  <si>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</si>
  <si>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</si>
  <si>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</si>
  <si>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</si>
  <si>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</si>
  <si>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</si>
  <si>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</si>
  <si>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</si>
  <si>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</si>
  <si>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</si>
  <si>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</si>
  <si>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</si>
  <si>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</si>
  <si>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</si>
  <si>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</si>
  <si>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</si>
  <si>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</si>
  <si>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</si>
  <si>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</si>
  <si>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</si>
  <si>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</si>
  <si>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</si>
  <si>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</si>
  <si>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</si>
  <si>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</si>
  <si>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</si>
  <si>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</si>
  <si>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</si>
  <si>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</si>
  <si>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</si>
  <si>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</si>
  <si>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</si>
  <si>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</si>
  <si>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</si>
  <si>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</si>
  <si>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</si>
  <si>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</si>
  <si>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</si>
  <si>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</si>
  <si>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</si>
  <si>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</si>
  <si>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</si>
  <si>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</si>
  <si>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</si>
  <si>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</si>
  <si>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</si>
  <si>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</si>
  <si>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</si>
  <si>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</si>
  <si>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</si>
  <si>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</si>
  <si>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</si>
  <si>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</si>
  <si>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</si>
  <si>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</si>
  <si>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</si>
  <si>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</si>
  <si>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</si>
  <si>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</si>
  <si>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</si>
  <si>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</si>
  <si>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</si>
  <si>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</si>
  <si>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</si>
  <si>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</si>
  <si>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</si>
  <si>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</si>
  <si>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</si>
  <si>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</si>
  <si>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</si>
  <si>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</si>
  <si>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</si>
  <si>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</si>
  <si>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</si>
  <si>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</si>
  <si>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</si>
  <si>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</si>
  <si>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</si>
  <si>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</si>
  <si>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</si>
  <si>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</si>
  <si>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</si>
  <si>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</si>
  <si>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</si>
  <si>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</si>
  <si>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</si>
  <si>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</si>
  <si>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</si>
  <si>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</si>
  <si>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</si>
  <si>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</si>
  <si>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</si>
  <si>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</si>
  <si>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</si>
  <si>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</si>
  <si>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</si>
  <si>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</si>
  <si>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</si>
  <si>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</si>
  <si>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</si>
  <si>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</si>
  <si>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</si>
  <si>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</si>
  <si>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</si>
  <si>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</si>
  <si>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</si>
  <si>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</si>
  <si>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</si>
  <si>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</si>
  <si>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</si>
  <si>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</si>
  <si>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</si>
  <si>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</si>
  <si>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</si>
  <si>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</si>
  <si>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</si>
  <si>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</si>
  <si>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</si>
  <si>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</si>
  <si>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</si>
  <si>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</si>
  <si>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</si>
  <si>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</si>
  <si>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</si>
  <si>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</si>
  <si>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</si>
  <si>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</si>
  <si>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</si>
  <si>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</si>
  <si>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</si>
  <si>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</si>
  <si>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</si>
  <si>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</si>
  <si>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</si>
  <si>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</si>
  <si>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</si>
  <si>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</si>
  <si>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</si>
  <si>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</si>
  <si>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</si>
  <si>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</si>
  <si>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</si>
  <si>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</si>
  <si>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</si>
  <si>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</si>
  <si>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</si>
  <si>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</si>
  <si>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</si>
  <si>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</si>
  <si>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</si>
  <si>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</si>
  <si>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</si>
  <si>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</si>
  <si>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</si>
  <si>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</si>
  <si>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</si>
  <si>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</si>
  <si>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</si>
  <si>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</si>
  <si>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</si>
  <si>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</si>
  <si>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</si>
  <si>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</si>
  <si>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</si>
  <si>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</si>
  <si>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</si>
  <si>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</si>
  <si>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</si>
  <si>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</si>
  <si>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</si>
  <si>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</si>
  <si>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</si>
  <si>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</si>
  <si>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</si>
  <si>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</si>
  <si>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</si>
  <si>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</si>
  <si>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</si>
  <si>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</si>
  <si>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</si>
  <si>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</si>
  <si>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</si>
  <si>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</si>
  <si>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</si>
  <si>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</si>
  <si>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</si>
  <si>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</si>
  <si>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</si>
  <si>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</si>
  <si>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</si>
  <si>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</si>
  <si>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</si>
  <si>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</si>
  <si>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</si>
  <si>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</si>
  <si>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</si>
  <si>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</si>
  <si>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</si>
  <si>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</si>
  <si>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</si>
  <si>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</si>
  <si>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</si>
  <si>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</si>
  <si>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</si>
  <si>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</si>
  <si>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</si>
  <si>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</si>
  <si>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</si>
  <si>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</si>
  <si>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</si>
  <si>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</si>
  <si>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</si>
  <si>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</si>
  <si>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</si>
  <si>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</si>
  <si>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</si>
  <si>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</si>
  <si>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</si>
  <si>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</si>
  <si>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</si>
  <si>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</si>
  <si>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</si>
  <si>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</si>
  <si>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</si>
  <si>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</si>
  <si>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</si>
  <si>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</si>
  <si>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</si>
  <si>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</si>
  <si>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</si>
  <si>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</si>
  <si>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</si>
  <si>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</si>
  <si>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</si>
  <si>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</si>
  <si>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</si>
  <si>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</si>
  <si>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</si>
  <si>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</si>
  <si>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</si>
  <si>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</si>
  <si>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</si>
  <si>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</si>
  <si>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</si>
  <si>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</si>
  <si>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</si>
  <si>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</si>
  <si>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</si>
  <si>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</si>
  <si>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</si>
  <si>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</si>
  <si>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</si>
  <si>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</si>
  <si>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</si>
  <si>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</si>
  <si>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</si>
  <si>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</si>
  <si>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</si>
  <si>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</si>
  <si>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</si>
  <si>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</si>
  <si>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</si>
  <si>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</si>
  <si>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</si>
  <si>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</si>
  <si>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</si>
  <si>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</si>
  <si>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</si>
  <si>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</si>
  <si>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</si>
  <si>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</si>
  <si>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</si>
  <si>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</si>
  <si>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</si>
  <si>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</si>
  <si>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</si>
  <si>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</si>
  <si>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</si>
  <si>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</si>
  <si>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</si>
  <si>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</si>
  <si>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</si>
  <si>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</si>
  <si>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</si>
  <si>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</si>
  <si>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</si>
  <si>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</si>
  <si>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</si>
  <si>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</si>
  <si>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</si>
  <si>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</si>
  <si>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</si>
  <si>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</si>
  <si>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</si>
  <si>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</si>
  <si>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</si>
  <si>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</si>
  <si>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</si>
  <si>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</si>
  <si>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</si>
  <si>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</si>
  <si>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</si>
  <si>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</si>
  <si>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</si>
  <si>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</si>
  <si>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</si>
  <si>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</si>
  <si>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</si>
  <si>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</si>
  <si>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</si>
  <si>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</si>
  <si>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</si>
  <si>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</si>
  <si>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</si>
  <si>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</si>
  <si>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</si>
  <si>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</si>
  <si>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</si>
  <si>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</si>
  <si>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</si>
  <si>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</si>
  <si>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</si>
  <si>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</si>
  <si>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</si>
  <si>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</si>
  <si>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</si>
  <si>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</si>
  <si>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</si>
  <si>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</si>
  <si>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</si>
  <si>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</si>
  <si>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</si>
  <si>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</si>
  <si>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</si>
  <si>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</si>
  <si>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</si>
  <si>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</si>
  <si>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</si>
  <si>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</si>
  <si>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</si>
  <si>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</si>
  <si>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</si>
  <si>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</si>
  <si>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</si>
  <si>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</si>
  <si>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</si>
  <si>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</si>
  <si>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</si>
  <si>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</si>
  <si>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</si>
  <si>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</si>
  <si>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</si>
  <si>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</si>
  <si>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</si>
  <si>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</si>
  <si>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</si>
  <si>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</si>
  <si>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</si>
  <si>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</si>
  <si>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</si>
  <si>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</si>
  <si>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</si>
  <si>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</si>
  <si>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</si>
  <si>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</si>
  <si>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</si>
  <si>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</si>
  <si>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</si>
  <si>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</si>
  <si>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</si>
  <si>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</si>
  <si>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</si>
  <si>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</si>
  <si>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</si>
  <si>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</si>
  <si>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</si>
  <si>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</si>
  <si>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</si>
  <si>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</si>
  <si>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</si>
  <si>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</si>
  <si>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</si>
  <si>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</si>
  <si>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</si>
  <si>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</si>
  <si>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</si>
  <si>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</si>
  <si>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</si>
  <si>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</si>
  <si>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</si>
  <si>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</si>
  <si>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</si>
  <si>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</si>
  <si>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</si>
  <si>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</si>
  <si>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</si>
  <si>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</si>
  <si>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</si>
  <si>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</si>
  <si>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</si>
  <si>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</si>
  <si>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</si>
  <si>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</si>
  <si>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</si>
  <si>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</si>
  <si>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</si>
  <si>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</si>
  <si>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</si>
  <si>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</si>
  <si>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</si>
  <si>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</si>
  <si>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</si>
  <si>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</si>
  <si>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</si>
  <si>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</si>
  <si>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</si>
  <si>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</si>
  <si>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</si>
  <si>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</si>
  <si>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</si>
  <si>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</si>
  <si>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</si>
  <si>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</si>
  <si>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</si>
  <si>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</si>
  <si>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</si>
  <si>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</si>
  <si>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</si>
  <si>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</si>
  <si>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</si>
  <si>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</si>
  <si>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</si>
  <si>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</si>
  <si>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</si>
  <si>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</si>
  <si>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</si>
  <si>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</si>
  <si>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</si>
  <si>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</si>
  <si>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</si>
  <si>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</si>
  <si>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</si>
  <si>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</si>
  <si>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</si>
  <si>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</si>
  <si>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</si>
  <si>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</si>
  <si>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</si>
  <si>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</si>
  <si>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</si>
  <si>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</si>
  <si>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</si>
  <si>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</si>
  <si>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</si>
  <si>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</si>
  <si>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</si>
  <si>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</si>
  <si>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</si>
  <si>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</si>
  <si>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</si>
  <si>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</si>
  <si>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</si>
  <si>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</si>
  <si>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</si>
  <si>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</si>
  <si>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</si>
  <si>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</si>
  <si>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</si>
  <si>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</si>
  <si>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</si>
  <si>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</si>
  <si>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</si>
  <si>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</si>
  <si>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</si>
  <si>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</si>
  <si>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</si>
  <si>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</si>
  <si>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</si>
  <si>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</si>
  <si>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</si>
  <si>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</si>
  <si>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</si>
  <si>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</si>
  <si>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</si>
  <si>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</si>
  <si>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</si>
  <si>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</si>
  <si>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</si>
  <si>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</si>
  <si>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</si>
  <si>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</si>
  <si>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</si>
  <si>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</si>
  <si>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</si>
  <si>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</si>
  <si>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</si>
  <si>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</si>
  <si>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</si>
  <si>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</si>
  <si>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</si>
  <si>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</si>
  <si>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</si>
  <si>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</si>
  <si>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</si>
  <si>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</si>
  <si>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</si>
  <si>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</si>
  <si>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</si>
  <si>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</si>
  <si>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</si>
  <si>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</si>
  <si>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</si>
  <si>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</si>
  <si>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</si>
  <si>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</si>
  <si>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</si>
  <si>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</si>
  <si>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</si>
  <si>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</si>
  <si>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</si>
  <si>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</si>
  <si>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</si>
  <si>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</si>
  <si>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</si>
  <si>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</si>
  <si>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</si>
  <si>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</si>
  <si>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</si>
  <si>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</si>
  <si>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</si>
  <si>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</si>
  <si>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</si>
  <si>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</si>
  <si>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</si>
  <si>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</si>
  <si>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</si>
  <si>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</si>
  <si>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</si>
  <si>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</si>
  <si>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</si>
  <si>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</si>
  <si>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</si>
  <si>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</si>
  <si>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</si>
  <si>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</si>
  <si>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</si>
  <si>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</si>
  <si>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</si>
  <si>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</si>
  <si>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</si>
  <si>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</si>
  <si>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</si>
  <si>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</si>
  <si>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</si>
  <si>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</si>
  <si>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</si>
  <si>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</si>
  <si>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</si>
  <si>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</si>
  <si>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</si>
  <si>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</si>
  <si>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</si>
  <si>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</si>
  <si>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</si>
  <si>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</si>
  <si>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</si>
  <si>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</si>
  <si>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</si>
  <si>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</si>
  <si>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</si>
  <si>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</si>
  <si>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</si>
  <si>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</si>
  <si>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</si>
  <si>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</si>
  <si>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</si>
  <si>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</si>
  <si>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</si>
  <si>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</si>
  <si>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</si>
  <si>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</si>
  <si>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</si>
  <si>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</si>
  <si>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</si>
  <si>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</si>
  <si>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</si>
  <si>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</si>
  <si>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</si>
  <si>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</si>
  <si>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</si>
  <si>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</si>
  <si>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</si>
  <si>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</si>
  <si>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</si>
  <si>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</si>
  <si>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</si>
  <si>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</si>
  <si>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</si>
  <si>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</si>
  <si>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</si>
  <si>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</si>
  <si>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</si>
  <si>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</si>
  <si>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</si>
  <si>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</si>
  <si>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</si>
  <si>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</si>
  <si>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</si>
  <si>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</si>
  <si>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</si>
  <si>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</si>
  <si>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</si>
  <si>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</si>
  <si>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</si>
  <si>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</si>
  <si>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</si>
  <si>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</si>
  <si>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</si>
  <si>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</si>
  <si>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</si>
  <si>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</si>
  <si>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</si>
  <si>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</si>
  <si>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</si>
  <si>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</si>
  <si>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</si>
  <si>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</si>
  <si>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</si>
  <si>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</si>
  <si>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</si>
  <si>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</si>
  <si>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</si>
  <si>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</si>
  <si>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</si>
  <si>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</si>
  <si>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</si>
  <si>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</si>
  <si>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</si>
  <si>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</si>
  <si>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</si>
  <si>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</si>
  <si>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</si>
  <si>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</si>
  <si>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</si>
  <si>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</si>
  <si>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</si>
  <si>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</si>
  <si>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</si>
  <si>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</si>
  <si>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</si>
  <si>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</si>
  <si>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</si>
  <si>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</si>
  <si>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</si>
  <si>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</si>
  <si>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</si>
  <si>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</si>
  <si>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</si>
  <si>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</si>
  <si>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</si>
  <si>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</si>
  <si>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</si>
  <si>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</si>
  <si>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</si>
  <si>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</si>
  <si>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</si>
  <si>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</si>
  <si>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</si>
  <si>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</si>
  <si>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</si>
  <si>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</si>
  <si>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</si>
  <si>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</si>
  <si>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</si>
  <si>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</si>
  <si>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</si>
  <si>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</si>
  <si>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</si>
  <si>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</si>
  <si>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</si>
  <si>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</si>
  <si>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</si>
  <si>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</si>
  <si>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</si>
  <si>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</si>
  <si>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</si>
  <si>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</si>
  <si>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</si>
  <si>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</si>
  <si>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</si>
  <si>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</si>
  <si>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</si>
  <si>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</si>
  <si>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</si>
  <si>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</si>
  <si>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</si>
  <si>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</si>
  <si>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</si>
  <si>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</si>
  <si>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</si>
  <si>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</si>
  <si>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</si>
  <si>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</si>
  <si>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</si>
  <si>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</si>
  <si>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</si>
  <si>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</si>
  <si>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</si>
  <si>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</si>
  <si>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</si>
  <si>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</si>
  <si>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</si>
  <si>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</si>
  <si>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</si>
  <si>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</si>
  <si>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</si>
  <si>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</si>
  <si>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</si>
  <si>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</si>
  <si>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</si>
  <si>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</si>
  <si>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</si>
  <si>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</si>
  <si>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</si>
  <si>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</si>
  <si>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</si>
  <si>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</si>
  <si>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</si>
  <si>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</si>
  <si>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</si>
  <si>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</si>
  <si>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</si>
  <si>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</si>
  <si>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</si>
  <si>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</si>
  <si>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</si>
  <si>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</si>
  <si>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</si>
  <si>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</si>
  <si>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</si>
  <si>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</si>
  <si>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</si>
  <si>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</si>
  <si>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</si>
  <si>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</si>
  <si>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</si>
  <si>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</si>
  <si>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</si>
  <si>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</si>
  <si>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</si>
  <si>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</si>
  <si>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</si>
  <si>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</si>
  <si>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</si>
  <si>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</si>
  <si>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</si>
  <si>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</si>
  <si>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</si>
  <si>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</si>
  <si>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</si>
  <si>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</si>
  <si>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</si>
  <si>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</si>
  <si>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</si>
  <si>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</si>
  <si>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</si>
  <si>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</si>
  <si>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</si>
  <si>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</si>
  <si>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</si>
  <si>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</si>
  <si>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</si>
  <si>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</si>
  <si>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</si>
  <si>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</si>
  <si>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</si>
  <si>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</si>
  <si>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</si>
  <si>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</si>
  <si>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</si>
  <si>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</si>
  <si>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</si>
  <si>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</si>
  <si>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</si>
  <si>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</si>
  <si>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</si>
  <si>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</si>
  <si>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</si>
  <si>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</si>
  <si>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</si>
  <si>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</si>
  <si>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</si>
  <si>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</si>
  <si>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</si>
  <si>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</si>
  <si>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</si>
  <si>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</si>
  <si>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</si>
  <si>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</si>
  <si>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</si>
  <si>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</si>
  <si>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</si>
  <si>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</si>
  <si>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</si>
  <si>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</si>
  <si>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</si>
  <si>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</si>
  <si>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</si>
  <si>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</si>
  <si>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</si>
  <si>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</si>
  <si>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</si>
  <si>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</si>
  <si>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</si>
  <si>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</si>
  <si>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</si>
  <si>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</si>
  <si>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</si>
  <si>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</si>
  <si>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</si>
  <si>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</si>
  <si>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</si>
  <si>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</si>
  <si>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</si>
  <si>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</si>
  <si>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</si>
  <si>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</si>
  <si>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</si>
  <si>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</si>
  <si>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</si>
  <si>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</si>
  <si>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</si>
  <si>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</si>
  <si>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</si>
  <si>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</si>
  <si>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</si>
  <si>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</si>
  <si>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</si>
  <si>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</si>
  <si>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</si>
  <si>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</si>
  <si>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</si>
  <si>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</si>
  <si>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</si>
  <si>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</si>
  <si>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</si>
  <si>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</si>
  <si>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</si>
  <si>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</si>
  <si>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</si>
  <si>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</si>
  <si>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</si>
  <si>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</si>
  <si>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</si>
  <si>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</si>
  <si>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</si>
  <si>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</si>
  <si>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</si>
  <si>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</si>
  <si>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</si>
  <si>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</si>
  <si>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</si>
  <si>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</si>
  <si>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</si>
  <si>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</si>
  <si>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</si>
  <si>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</si>
  <si>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</si>
  <si>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</si>
  <si>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</si>
  <si>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</si>
  <si>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</si>
  <si>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</si>
  <si>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</si>
  <si>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</si>
  <si>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</si>
  <si>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</si>
  <si>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</si>
  <si>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</si>
  <si>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</si>
  <si>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</si>
  <si>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</si>
  <si>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</si>
  <si>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</si>
  <si>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</si>
  <si>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</si>
  <si>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</si>
  <si>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</si>
  <si>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</si>
  <si>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</si>
  <si>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</si>
  <si>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</si>
  <si>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</si>
  <si>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</si>
  <si>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</si>
  <si>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</si>
  <si>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</si>
  <si>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</si>
  <si>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</si>
  <si>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</si>
  <si>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</si>
  <si>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</si>
  <si>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</si>
  <si>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</si>
  <si>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</si>
  <si>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</si>
  <si>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</si>
  <si>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</si>
  <si>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</si>
  <si>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</si>
  <si>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</si>
  <si>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</si>
  <si>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</si>
  <si>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</si>
  <si>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</si>
  <si>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</si>
  <si>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</si>
  <si>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</si>
  <si>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</si>
  <si>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</si>
  <si>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</si>
  <si>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</si>
  <si>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</si>
  <si>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</si>
  <si>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</si>
  <si>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</si>
  <si>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</si>
  <si>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</si>
  <si>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</si>
  <si>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</si>
  <si>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</si>
  <si>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</si>
  <si>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</si>
  <si>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</si>
  <si>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</si>
  <si>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</si>
  <si>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</si>
  <si>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</si>
  <si>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</si>
  <si>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</si>
  <si>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</si>
  <si>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</si>
  <si>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</si>
  <si>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</si>
  <si>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</si>
  <si>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</si>
  <si>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</si>
  <si>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</si>
  <si>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</si>
  <si>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</si>
  <si>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</si>
  <si>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</si>
  <si>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</si>
  <si>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</si>
  <si>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</si>
  <si>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</si>
  <si>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</si>
  <si>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</si>
  <si>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</si>
  <si>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</si>
  <si>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</si>
  <si>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</si>
  <si>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</si>
  <si>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</si>
  <si>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</si>
  <si>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</si>
  <si>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</si>
  <si>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</si>
  <si>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</si>
  <si>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</si>
  <si>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</si>
  <si>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</si>
  <si>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</si>
  <si>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</si>
  <si>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</si>
  <si>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</si>
  <si>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</si>
  <si>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</si>
  <si>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</si>
  <si>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</si>
  <si>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</si>
  <si>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</si>
  <si>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</si>
  <si>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</si>
  <si>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</si>
  <si>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</si>
  <si>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</si>
  <si>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</si>
  <si>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</si>
  <si>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</si>
  <si>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</si>
  <si>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</si>
  <si>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</si>
  <si>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</si>
  <si>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</si>
  <si>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</si>
  <si>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</si>
  <si>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</si>
  <si>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</si>
  <si>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</si>
  <si>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</si>
  <si>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</si>
  <si>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</si>
  <si>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</si>
  <si>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</si>
  <si>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</si>
  <si>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</si>
  <si>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</si>
  <si>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</si>
  <si>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</si>
  <si>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</si>
  <si>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</si>
  <si>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</si>
  <si>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</si>
  <si>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</si>
  <si>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</si>
  <si>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</si>
  <si>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</si>
  <si>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</si>
  <si>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</si>
  <si>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</si>
  <si>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</si>
  <si>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</si>
  <si>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</si>
  <si>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</si>
  <si>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</si>
  <si>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</si>
  <si>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</si>
  <si>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</si>
  <si>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</si>
  <si>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</si>
  <si>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</si>
  <si>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</si>
  <si>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</si>
  <si>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</si>
  <si>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</si>
  <si>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</si>
  <si>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</si>
  <si>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</si>
  <si>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</si>
  <si>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</si>
  <si>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</si>
  <si>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</si>
  <si>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</si>
  <si>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</si>
  <si>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</si>
  <si>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</si>
  <si>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</si>
  <si>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</si>
  <si>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</si>
  <si>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</si>
  <si>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</si>
  <si>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</si>
  <si>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</si>
  <si>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</si>
  <si>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</si>
  <si>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</si>
  <si>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</si>
  <si>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</si>
  <si>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</si>
  <si>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</si>
  <si>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</si>
  <si>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</si>
  <si>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</si>
  <si>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</si>
  <si>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</si>
  <si>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</si>
  <si>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</si>
  <si>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</si>
  <si>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</si>
  <si>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</si>
  <si>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</si>
  <si>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</si>
  <si>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</si>
  <si>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</si>
  <si>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</si>
  <si>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</si>
  <si>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</si>
  <si>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</si>
  <si>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</si>
  <si>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</si>
  <si>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</si>
  <si>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</si>
  <si>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</si>
  <si>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</si>
  <si>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</si>
  <si>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</si>
  <si>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</si>
  <si>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</si>
  <si>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</si>
  <si>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</si>
  <si>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</si>
  <si>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</si>
  <si>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</si>
  <si>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</si>
  <si>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</si>
  <si>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</si>
  <si>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</si>
  <si>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</si>
  <si>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</si>
  <si>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</si>
  <si>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</si>
  <si>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</si>
  <si>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</si>
  <si>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</si>
  <si>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</si>
  <si>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</si>
  <si>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</si>
  <si>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</si>
  <si>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</si>
  <si>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</si>
  <si>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</si>
  <si>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</si>
  <si>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</si>
  <si>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</si>
  <si>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</si>
  <si>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</si>
  <si>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</si>
  <si>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</si>
  <si>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</si>
  <si>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</si>
  <si>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</si>
  <si>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</si>
  <si>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</si>
  <si>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</si>
  <si>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</si>
  <si>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</si>
  <si>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</si>
  <si>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</si>
  <si>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</si>
  <si>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</si>
  <si>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</si>
  <si>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</si>
  <si>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</si>
  <si>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</si>
  <si>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</si>
  <si>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</si>
  <si>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</si>
  <si>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</si>
  <si>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</si>
  <si>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</si>
  <si>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</si>
  <si>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</si>
  <si>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</si>
  <si>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</si>
  <si>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</si>
  <si>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</si>
  <si>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</si>
  <si>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</si>
  <si>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</si>
  <si>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</si>
  <si>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</si>
  <si>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</si>
  <si>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</si>
  <si>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</si>
  <si>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</si>
  <si>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</si>
  <si>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</si>
  <si>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</si>
  <si>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</si>
  <si>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</si>
  <si>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</si>
  <si>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</si>
  <si>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</si>
  <si>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</si>
  <si>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</si>
  <si>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</si>
  <si>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</si>
  <si>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</si>
  <si>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</si>
  <si>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</si>
  <si>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</si>
  <si>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</si>
  <si>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</si>
  <si>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</si>
  <si>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</si>
  <si>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</si>
  <si>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</si>
  <si>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</si>
  <si>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</si>
  <si>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</si>
  <si>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</si>
  <si>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</si>
  <si>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</si>
  <si>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</si>
  <si>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</si>
  <si>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</si>
  <si>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</si>
  <si>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</si>
  <si>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</si>
  <si>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</si>
  <si>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</si>
  <si>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</si>
  <si>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</si>
  <si>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</si>
  <si>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</si>
  <si>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</si>
  <si>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</si>
  <si>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</si>
  <si>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</si>
  <si>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</si>
  <si>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</si>
  <si>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</si>
  <si>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</si>
  <si>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</si>
  <si>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</si>
  <si>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</si>
  <si>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</si>
  <si>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</si>
  <si>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</si>
  <si>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</si>
  <si>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</si>
  <si>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</si>
  <si>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</si>
  <si>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</si>
  <si>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</si>
  <si>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</si>
  <si>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</si>
  <si>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</si>
  <si>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</si>
  <si>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</si>
  <si>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</si>
  <si>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</si>
  <si>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</si>
  <si>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</si>
  <si>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</si>
  <si>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</si>
  <si>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</si>
  <si>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</si>
  <si>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</si>
  <si>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</si>
  <si>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</si>
  <si>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</si>
  <si>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</si>
  <si>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</si>
  <si>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</si>
  <si>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</si>
  <si>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</si>
  <si>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</si>
  <si>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</si>
  <si>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</si>
  <si>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</si>
  <si>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</si>
  <si>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</si>
  <si>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</si>
  <si>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</si>
  <si>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</si>
  <si>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</si>
  <si>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</si>
  <si>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</si>
  <si>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</si>
  <si>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</si>
  <si>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</si>
  <si>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</si>
  <si>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</si>
  <si>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</si>
  <si>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</si>
  <si>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</si>
  <si>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</si>
  <si>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</si>
  <si>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</si>
  <si>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</si>
  <si>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</si>
  <si>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</si>
  <si>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</si>
  <si>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</si>
  <si>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</si>
  <si>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</si>
  <si>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</si>
  <si>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</si>
  <si>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</si>
  <si>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</si>
  <si>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</si>
  <si>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</si>
  <si>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</si>
  <si>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</si>
  <si>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</si>
  <si>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</si>
  <si>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</si>
  <si>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</si>
  <si>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</si>
  <si>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</si>
  <si>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</si>
  <si>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</si>
  <si>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</si>
  <si>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</si>
  <si>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</si>
  <si>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</si>
  <si>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</si>
  <si>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</si>
  <si>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</si>
  <si>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</si>
  <si>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</si>
  <si>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</si>
  <si>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</si>
  <si>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</si>
  <si>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</si>
  <si>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</si>
  <si>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</si>
  <si>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</si>
  <si>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</si>
  <si>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</si>
  <si>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</si>
  <si>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</si>
  <si>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</si>
  <si>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</si>
  <si>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</si>
  <si>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</si>
  <si>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</si>
  <si>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</si>
  <si>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</si>
  <si>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</si>
  <si>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</si>
  <si>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</si>
  <si>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</si>
  <si>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</si>
  <si>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</si>
  <si>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</si>
  <si>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</si>
  <si>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</si>
  <si>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</si>
  <si>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</si>
  <si>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</si>
  <si>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</si>
  <si>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</si>
  <si>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</si>
  <si>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</si>
  <si>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</si>
  <si>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</si>
  <si>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</si>
  <si>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</si>
  <si>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</si>
  <si>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</si>
  <si>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</si>
  <si>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</si>
  <si>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</si>
  <si>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</si>
  <si>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</si>
  <si>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</si>
  <si>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</si>
  <si>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</si>
  <si>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</si>
  <si>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</si>
  <si>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</si>
  <si>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</si>
  <si>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</si>
  <si>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</si>
  <si>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</si>
  <si>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</si>
  <si>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</si>
  <si>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</si>
  <si>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</si>
  <si>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</si>
  <si>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</si>
  <si>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</si>
  <si>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</si>
  <si>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</si>
  <si>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</si>
  <si>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</si>
  <si>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</si>
  <si>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</si>
  <si>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</si>
  <si>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</si>
  <si>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</si>
  <si>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</si>
  <si>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</si>
  <si>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</si>
  <si>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</si>
  <si>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</si>
  <si>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</si>
  <si>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</si>
  <si>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</si>
  <si>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</si>
  <si>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</si>
  <si>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</si>
  <si>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</si>
  <si>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</si>
  <si>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</si>
  <si>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</si>
  <si>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</si>
  <si>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</si>
  <si>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</si>
  <si>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</si>
  <si>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</si>
  <si>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</si>
  <si>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</si>
  <si>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</si>
  <si>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</si>
  <si>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</si>
  <si>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</si>
  <si>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</si>
  <si>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</si>
  <si>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</si>
  <si>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</si>
  <si>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</si>
  <si>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</si>
  <si>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</si>
  <si>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</si>
  <si>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</si>
  <si>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</si>
  <si>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</si>
  <si>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</si>
  <si>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</si>
  <si>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</si>
  <si>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</si>
  <si>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</si>
  <si>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</si>
  <si>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</si>
  <si>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</si>
  <si>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</si>
  <si>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</si>
  <si>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</si>
  <si>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</si>
  <si>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</si>
  <si>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</si>
  <si>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</si>
  <si>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</si>
  <si>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</si>
  <si>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</si>
  <si>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</si>
  <si>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</si>
  <si>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</si>
  <si>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</si>
  <si>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</si>
  <si>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</si>
  <si>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</si>
  <si>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</si>
  <si>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</si>
  <si>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</si>
  <si>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</si>
  <si>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</si>
  <si>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</si>
  <si>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</si>
  <si>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</si>
  <si>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</si>
  <si>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</si>
  <si>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</si>
  <si>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</si>
  <si>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</si>
  <si>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</si>
  <si>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</si>
  <si>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</si>
  <si>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</si>
  <si>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</si>
  <si>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</si>
  <si>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</si>
  <si>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</si>
  <si>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</si>
  <si>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</si>
  <si>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</si>
  <si>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</si>
  <si>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</si>
  <si>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</si>
  <si>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</si>
  <si>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</si>
  <si>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</si>
  <si>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</si>
  <si>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</si>
  <si>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</si>
  <si>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</si>
  <si>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</si>
  <si>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</si>
  <si>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</si>
  <si>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</si>
  <si>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</si>
  <si>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</si>
  <si>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</si>
  <si>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</si>
  <si>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</si>
  <si>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</si>
  <si>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</si>
  <si>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</si>
  <si>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</si>
  <si>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</si>
  <si>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</si>
  <si>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</si>
  <si>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</si>
  <si>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</si>
  <si>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</si>
  <si>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</si>
  <si>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</si>
  <si>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</si>
  <si>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</si>
  <si>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</si>
  <si>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</si>
  <si>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</si>
  <si>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</si>
  <si>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</si>
  <si>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</si>
  <si>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</si>
  <si>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</si>
  <si>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</si>
  <si>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</si>
  <si>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</si>
  <si>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</si>
  <si>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</si>
  <si>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</si>
  <si>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</si>
  <si>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</si>
  <si>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</si>
  <si>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</si>
  <si>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</si>
  <si>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</si>
  <si>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</si>
  <si>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</si>
  <si>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</si>
  <si>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</si>
  <si>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</si>
  <si>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</si>
  <si>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</si>
  <si>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</si>
  <si>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</si>
  <si>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</si>
  <si>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</si>
  <si>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</si>
  <si>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</si>
  <si>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</si>
  <si>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</si>
  <si>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</si>
  <si>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</si>
  <si>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</si>
  <si>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</si>
  <si>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</si>
  <si>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</si>
  <si>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</si>
  <si>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</si>
  <si>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</si>
  <si>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</si>
  <si>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</si>
  <si>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</si>
  <si>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</si>
  <si>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</si>
  <si>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</si>
  <si>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</si>
  <si>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</si>
  <si>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</si>
  <si>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</si>
  <si>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</si>
  <si>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</si>
  <si>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</si>
  <si>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</si>
  <si>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</si>
  <si>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</si>
  <si>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</si>
  <si>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</si>
  <si>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</si>
  <si>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</si>
  <si>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</si>
  <si>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</si>
  <si>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</si>
  <si>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</si>
  <si>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</si>
  <si>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</si>
  <si>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</si>
  <si>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</si>
  <si>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</si>
  <si>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</si>
  <si>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</si>
  <si>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</si>
  <si>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</si>
  <si>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</si>
  <si>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</si>
  <si>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</si>
  <si>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</si>
  <si>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</si>
  <si>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</si>
  <si>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</si>
  <si>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</si>
  <si>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</si>
  <si>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</si>
  <si>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</si>
  <si>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</si>
  <si>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</si>
  <si>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</si>
  <si>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</si>
  <si>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</si>
  <si>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</si>
  <si>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</si>
  <si>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</si>
  <si>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</si>
  <si>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</si>
  <si>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</si>
  <si>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</si>
  <si>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</si>
  <si>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</si>
  <si>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</si>
  <si>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</si>
  <si>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</si>
  <si>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</si>
  <si>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</si>
  <si>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</si>
  <si>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</si>
  <si>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</si>
  <si>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</si>
  <si>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</si>
  <si>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</si>
  <si>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</si>
  <si>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</si>
  <si>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</si>
  <si>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</si>
  <si>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</si>
  <si>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</si>
  <si>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</si>
  <si>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</si>
  <si>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</si>
  <si>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</si>
  <si>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</si>
  <si>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</si>
  <si>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</si>
  <si>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</si>
  <si>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</si>
  <si>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</si>
  <si>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</si>
  <si>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</si>
  <si>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</si>
  <si>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</si>
  <si>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</si>
  <si>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</si>
  <si>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</si>
  <si>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</si>
  <si>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</si>
  <si>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</si>
  <si>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</si>
  <si>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</si>
  <si>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</si>
  <si>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</si>
  <si>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</si>
  <si>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</si>
  <si>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</si>
  <si>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</si>
  <si>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</si>
  <si>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</si>
  <si>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</si>
  <si>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</si>
  <si>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</si>
  <si>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</si>
  <si>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</si>
  <si>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</si>
  <si>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</si>
  <si>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</si>
  <si>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</si>
  <si>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</si>
  <si>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</si>
  <si>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</si>
  <si>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</si>
  <si>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</si>
  <si>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</si>
  <si>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</si>
  <si>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</si>
  <si>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</si>
  <si>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</si>
  <si>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</si>
  <si>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</si>
  <si>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</si>
  <si>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</si>
  <si>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</si>
  <si>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</si>
  <si>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</si>
  <si>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</si>
  <si>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</si>
  <si>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</si>
  <si>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</si>
  <si>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</si>
  <si>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</si>
  <si>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</si>
  <si>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</si>
  <si>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</si>
  <si>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</si>
  <si>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</si>
  <si>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</si>
  <si>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</si>
  <si>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</si>
  <si>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</si>
  <si>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</si>
  <si>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</si>
  <si>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</si>
  <si>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</si>
  <si>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</si>
  <si>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</si>
  <si>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</si>
  <si>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</si>
  <si>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</si>
  <si>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</si>
  <si>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</si>
  <si>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</si>
  <si>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</si>
  <si>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</si>
  <si>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</si>
  <si>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</si>
  <si>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</si>
  <si>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</si>
  <si>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</si>
  <si>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</si>
  <si>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</si>
  <si>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</si>
  <si>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</si>
  <si>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</si>
  <si>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</si>
  <si>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</si>
  <si>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</si>
  <si>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</si>
  <si>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</si>
  <si>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</si>
  <si>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</si>
  <si>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</si>
  <si>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</si>
  <si>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</si>
  <si>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</si>
  <si>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</si>
  <si>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</si>
  <si>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</si>
  <si>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</si>
  <si>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</si>
  <si>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</si>
  <si>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</si>
  <si>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</si>
  <si>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</si>
  <si>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</si>
  <si>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</si>
  <si>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</si>
  <si>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</si>
  <si>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</si>
  <si>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</si>
  <si>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</si>
  <si>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</si>
  <si>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</si>
  <si>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</si>
  <si>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</si>
  <si>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</si>
  <si>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</si>
  <si>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</si>
  <si>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</si>
  <si>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</si>
  <si>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</si>
  <si>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</si>
  <si>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</si>
  <si>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</si>
  <si>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</si>
  <si>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</si>
  <si>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</si>
  <si>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</si>
  <si>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</si>
  <si>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</si>
  <si>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</si>
  <si>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</si>
  <si>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</si>
  <si>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</si>
  <si>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</si>
  <si>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</si>
  <si>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</si>
  <si>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</si>
  <si>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</si>
  <si>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</si>
  <si>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</si>
  <si>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</si>
  <si>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</si>
  <si>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</si>
  <si>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</si>
  <si>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</si>
  <si>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</si>
  <si>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</si>
  <si>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</si>
  <si>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</si>
  <si>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</si>
  <si>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</si>
  <si>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</si>
  <si>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</si>
  <si>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</si>
  <si>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</si>
  <si>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</si>
  <si>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</si>
  <si>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</si>
  <si>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</si>
  <si>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</si>
  <si>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</si>
  <si>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</si>
  <si>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</si>
  <si>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</si>
  <si>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</si>
  <si>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</si>
  <si>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</si>
  <si>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</si>
  <si>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</si>
  <si>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</si>
  <si>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</si>
  <si>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</si>
  <si>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</si>
  <si>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</si>
  <si>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</si>
  <si>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</si>
  <si>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</si>
  <si>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</si>
  <si>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</si>
  <si>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</si>
  <si>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</si>
  <si>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</si>
  <si>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</si>
  <si>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</si>
  <si>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</si>
  <si>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</si>
  <si>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</si>
  <si>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</si>
  <si>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</si>
  <si>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</si>
  <si>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</si>
  <si>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</si>
  <si>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</si>
  <si>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</si>
  <si>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</si>
  <si>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</si>
  <si>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</si>
  <si>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</si>
  <si>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</si>
  <si>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</si>
  <si>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</si>
  <si>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</si>
  <si>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</si>
  <si>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</si>
  <si>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</si>
  <si>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</si>
  <si>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</si>
  <si>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</si>
  <si>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</si>
  <si>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</si>
  <si>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</si>
  <si>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</si>
  <si>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</si>
  <si>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</si>
  <si>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</si>
  <si>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</si>
  <si>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</si>
  <si>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</si>
  <si>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</si>
  <si>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</si>
  <si>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</si>
  <si>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</si>
  <si>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</si>
  <si>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</si>
  <si>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</si>
  <si>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</si>
  <si>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</si>
  <si>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</si>
  <si>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</si>
  <si>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</si>
  <si>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</si>
  <si>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</si>
  <si>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</si>
  <si>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</si>
  <si>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</si>
  <si>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</si>
  <si>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</si>
  <si>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</si>
  <si>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</si>
  <si>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</si>
  <si>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</si>
  <si>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</si>
  <si>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</si>
  <si>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</si>
  <si>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</si>
  <si>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</si>
  <si>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</si>
  <si>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</si>
  <si>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</si>
  <si>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</si>
  <si>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</si>
  <si>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</si>
  <si>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</si>
  <si>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</si>
  <si>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</si>
  <si>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</si>
  <si>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</si>
  <si>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</si>
  <si>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</si>
  <si>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</si>
  <si>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</si>
  <si>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</si>
  <si>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</si>
  <si>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</si>
  <si>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</si>
  <si>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</si>
  <si>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</si>
  <si>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</si>
  <si>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</si>
  <si>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</si>
  <si>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</si>
  <si>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</si>
  <si>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</si>
  <si>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</si>
  <si>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</si>
  <si>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</si>
  <si>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</si>
  <si>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</si>
  <si>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</si>
  <si>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</si>
  <si>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</si>
  <si>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</si>
  <si>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</si>
  <si>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</si>
  <si>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</si>
  <si>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</si>
  <si>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</si>
  <si>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</si>
  <si>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</si>
  <si>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</si>
  <si>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</si>
  <si>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</si>
  <si>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</si>
  <si>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</si>
  <si>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</si>
  <si>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</si>
  <si>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</si>
  <si>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</si>
  <si>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</si>
  <si>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</si>
  <si>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</si>
  <si>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</si>
  <si>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</si>
  <si>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</si>
  <si>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</si>
  <si>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</si>
  <si>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</si>
  <si>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</si>
  <si>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</si>
  <si>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</si>
  <si>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</si>
  <si>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</si>
  <si>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</si>
  <si>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</si>
  <si>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</si>
  <si>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</si>
  <si>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</si>
  <si>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</si>
  <si>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</si>
  <si>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</si>
  <si>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</si>
  <si>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</si>
  <si>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</si>
  <si>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</si>
  <si>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</si>
  <si>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</si>
  <si>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</si>
  <si>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</si>
  <si>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</si>
  <si>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</si>
  <si>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</si>
  <si>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</si>
  <si>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</si>
  <si>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</si>
  <si>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</si>
  <si>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</si>
  <si>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</si>
  <si>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</si>
  <si>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</si>
  <si>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</si>
  <si>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</si>
  <si>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</si>
  <si>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</si>
  <si>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</si>
  <si>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</si>
  <si>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</si>
  <si>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</si>
  <si>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</si>
  <si>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</si>
  <si>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</si>
  <si>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</si>
  <si>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</si>
  <si>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</si>
  <si>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</si>
  <si>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</si>
  <si>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</si>
  <si>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</si>
  <si>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</si>
  <si>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</si>
  <si>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</si>
  <si>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</si>
  <si>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</si>
  <si>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</si>
  <si>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</si>
  <si>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</si>
  <si>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</si>
  <si>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</si>
  <si>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</si>
  <si>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</si>
  <si>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</si>
  <si>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</si>
  <si>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</si>
  <si>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</si>
  <si>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</si>
  <si>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</si>
  <si>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</si>
  <si>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</si>
  <si>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</si>
  <si>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</si>
  <si>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</si>
  <si>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</si>
  <si>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</si>
  <si>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</si>
  <si>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</si>
  <si>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</si>
  <si>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</si>
  <si>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</si>
  <si>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</si>
  <si>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</si>
  <si>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</si>
  <si>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</si>
  <si>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</si>
  <si>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</si>
  <si>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</si>
  <si>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</si>
  <si>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</si>
  <si>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</si>
  <si>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</si>
  <si>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</si>
  <si>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</si>
  <si>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</si>
  <si>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</si>
  <si>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</si>
  <si>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</si>
  <si>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</si>
  <si>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</si>
  <si>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</si>
  <si>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</si>
  <si>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</si>
  <si>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</si>
  <si>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</si>
  <si>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</si>
  <si>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</si>
  <si>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</si>
  <si>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</si>
  <si>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</si>
  <si>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</si>
  <si>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</si>
  <si>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</si>
  <si>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</si>
  <si>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</si>
  <si>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</si>
  <si>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</si>
  <si>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</si>
  <si>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</si>
  <si>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</si>
  <si>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</si>
  <si>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</si>
  <si>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</si>
  <si>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</si>
  <si>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</si>
  <si>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</si>
  <si>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</si>
  <si>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</si>
  <si>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</si>
  <si>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</si>
  <si>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</si>
  <si>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</si>
  <si>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</si>
  <si>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</si>
  <si>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</si>
  <si>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</si>
  <si>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</si>
  <si>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</si>
  <si>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</si>
  <si>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</si>
  <si>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</si>
  <si>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</si>
  <si>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</si>
  <si>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</si>
  <si>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</si>
  <si>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</si>
  <si>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</si>
  <si>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</si>
  <si>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</si>
  <si>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</si>
  <si>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</si>
  <si>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</si>
  <si>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</si>
  <si>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</si>
  <si>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</si>
  <si>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</si>
  <si>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</si>
  <si>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</si>
  <si>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</si>
  <si>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</si>
  <si>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</si>
  <si>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</si>
  <si>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</si>
  <si>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</si>
  <si>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</si>
  <si>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</si>
  <si>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</si>
  <si>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</si>
  <si>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</si>
  <si>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</si>
  <si>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</si>
  <si>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</si>
  <si>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</si>
  <si>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</si>
  <si>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</si>
  <si>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</si>
  <si>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</si>
  <si>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</si>
  <si>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</si>
  <si>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</si>
  <si>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</si>
  <si>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</si>
  <si>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</si>
  <si>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</si>
  <si>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</si>
  <si>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</si>
  <si>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</si>
  <si>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</si>
  <si>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</si>
  <si>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</si>
  <si>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</si>
  <si>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</si>
  <si>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</si>
  <si>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</si>
  <si>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</si>
  <si>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</si>
  <si>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</si>
  <si>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</si>
  <si>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</si>
  <si>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</si>
  <si>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</si>
  <si>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</si>
  <si>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</si>
  <si>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</si>
  <si>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</si>
  <si>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</si>
  <si>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</si>
  <si>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</si>
  <si>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</si>
  <si>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</si>
  <si>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</si>
  <si>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</si>
  <si>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</si>
  <si>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</si>
  <si>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</si>
  <si>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</si>
  <si>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</si>
  <si>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</si>
  <si>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</si>
  <si>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</si>
  <si>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</si>
  <si>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</si>
  <si>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</si>
  <si>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</si>
  <si>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</si>
  <si>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</si>
  <si>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</si>
  <si>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</si>
  <si>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</si>
  <si>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</si>
  <si>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</si>
  <si>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</si>
  <si>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</si>
  <si>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</si>
  <si>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</si>
  <si>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</si>
  <si>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</si>
  <si>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</si>
  <si>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</si>
  <si>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</si>
  <si>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</si>
  <si>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</si>
  <si>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</si>
  <si>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</si>
  <si>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</si>
  <si>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</si>
  <si>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</si>
  <si>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</si>
  <si>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</si>
  <si>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</si>
  <si>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</si>
  <si>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</si>
  <si>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</si>
  <si>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</si>
  <si>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</si>
  <si>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</si>
  <si>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</si>
  <si>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</si>
  <si>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</si>
  <si>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</si>
  <si>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</si>
  <si>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</si>
  <si>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</si>
  <si>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</si>
  <si>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</si>
  <si>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</si>
  <si>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</si>
  <si>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</si>
  <si>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</si>
  <si>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</si>
  <si>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</si>
  <si>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</si>
  <si>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</si>
  <si>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</si>
  <si>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</si>
  <si>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</si>
  <si>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</si>
  <si>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</si>
  <si>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</si>
  <si>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</si>
  <si>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</si>
  <si>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</si>
  <si>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</si>
  <si>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</si>
  <si>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</si>
  <si>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</si>
  <si>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</si>
  <si>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</si>
  <si>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</si>
  <si>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</si>
  <si>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</si>
  <si>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</si>
  <si>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</si>
  <si>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</si>
  <si>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</si>
  <si>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</si>
  <si>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</si>
  <si>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</si>
  <si>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</si>
  <si>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</si>
  <si>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</si>
  <si>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</si>
  <si>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</si>
  <si>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</si>
  <si>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</si>
  <si>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</si>
  <si>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</si>
  <si>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</si>
  <si>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</si>
  <si>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</si>
  <si>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</si>
  <si>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</si>
  <si>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</si>
  <si>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</si>
  <si>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</si>
  <si>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</si>
  <si>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</si>
  <si>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</si>
  <si>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</si>
  <si>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</si>
  <si>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</si>
  <si>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</si>
  <si>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</si>
  <si>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</si>
  <si>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</si>
  <si>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</si>
  <si>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</si>
  <si>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</si>
  <si>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</si>
  <si>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</si>
  <si>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</si>
  <si>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</si>
  <si>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</si>
  <si>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</si>
  <si>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</si>
  <si>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</si>
  <si>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</si>
  <si>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</si>
  <si>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</si>
  <si>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</si>
  <si>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</si>
  <si>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</si>
  <si>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</si>
  <si>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</si>
  <si>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</si>
  <si>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</si>
  <si>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</si>
  <si>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</si>
  <si>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</si>
  <si>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</si>
  <si>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</si>
  <si>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</si>
  <si>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</si>
  <si>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</si>
  <si>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</si>
  <si>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</si>
  <si>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</si>
  <si>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</si>
  <si>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</si>
  <si>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</si>
  <si>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</si>
  <si>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</si>
  <si>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</si>
  <si>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</si>
  <si>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</si>
  <si>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</si>
  <si>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</si>
  <si>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</si>
  <si>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</si>
  <si>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</si>
  <si>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</si>
  <si>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</si>
  <si>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</si>
  <si>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</si>
  <si>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</si>
  <si>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</si>
  <si>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</si>
  <si>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</si>
  <si>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</si>
  <si>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</si>
  <si>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</si>
  <si>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</si>
  <si>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</si>
  <si>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</si>
  <si>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</si>
  <si>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</si>
  <si>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</si>
  <si>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</si>
  <si>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</si>
  <si>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</si>
  <si>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</si>
  <si>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</si>
  <si>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</si>
  <si>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</si>
  <si>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</si>
  <si>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</si>
  <si>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</si>
  <si>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</si>
  <si>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</si>
  <si>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</si>
  <si>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</si>
  <si>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</si>
  <si>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</si>
  <si>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</si>
  <si>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</si>
  <si>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</si>
  <si>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</si>
  <si>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</si>
  <si>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</si>
  <si>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</si>
  <si>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</si>
  <si>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</si>
  <si>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</si>
  <si>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</si>
  <si>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</si>
  <si>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</si>
  <si>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</si>
  <si>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</si>
  <si>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</si>
  <si>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</si>
  <si>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</si>
  <si>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</si>
  <si>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</si>
  <si>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</si>
  <si>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</si>
  <si>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</si>
  <si>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</si>
  <si>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</si>
  <si>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</si>
  <si>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</si>
  <si>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</si>
  <si>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</si>
  <si>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</si>
  <si>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</si>
  <si>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</si>
  <si>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</si>
  <si>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</si>
  <si>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</si>
  <si>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</si>
  <si>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</si>
  <si>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</si>
  <si>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</si>
  <si>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</si>
  <si>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</si>
  <si>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</si>
  <si>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</si>
  <si>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</si>
  <si>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</si>
  <si>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</si>
  <si>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</si>
  <si>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</si>
  <si>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</si>
  <si>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</si>
  <si>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</si>
  <si>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</si>
  <si>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</si>
  <si>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</si>
  <si>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</si>
  <si>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</si>
  <si>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</si>
  <si>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</si>
  <si>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</si>
  <si>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</si>
  <si>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</si>
  <si>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</si>
  <si>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</si>
  <si>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</si>
  <si>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</si>
  <si>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</si>
  <si>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</si>
  <si>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</si>
  <si>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</si>
  <si>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</si>
  <si>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</si>
  <si>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</si>
  <si>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</si>
  <si>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</si>
  <si>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</si>
  <si>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</si>
  <si>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</si>
  <si>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</si>
  <si>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</si>
  <si>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</si>
  <si>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</si>
  <si>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</si>
  <si>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</si>
  <si>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</si>
  <si>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</si>
  <si>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</si>
  <si>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</si>
  <si>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</si>
  <si>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</si>
  <si>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</si>
  <si>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</si>
  <si>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</si>
  <si>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</si>
  <si>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</si>
  <si>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</si>
  <si>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</si>
  <si>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</si>
  <si>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</si>
  <si>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</si>
  <si>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</si>
  <si>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</si>
  <si>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</si>
  <si>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</si>
  <si>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</si>
  <si>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</si>
  <si>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</si>
  <si>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</si>
  <si>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</si>
  <si>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</si>
  <si>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</si>
  <si>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</si>
  <si>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</si>
  <si>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</si>
  <si>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</si>
  <si>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</si>
  <si>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</si>
  <si>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</si>
  <si>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</si>
  <si>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</si>
  <si>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</si>
  <si>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</si>
  <si>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</si>
  <si>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</si>
  <si>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</si>
  <si>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</si>
  <si>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</si>
  <si>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</si>
  <si>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</si>
  <si>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</si>
  <si>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</si>
  <si>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</si>
  <si>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</si>
  <si>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</si>
  <si>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</si>
  <si>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</si>
  <si>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</si>
  <si>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</si>
  <si>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</si>
  <si>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</si>
  <si>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</si>
  <si>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</si>
  <si>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</si>
  <si>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</si>
  <si>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</si>
  <si>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</si>
  <si>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</si>
  <si>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</si>
  <si>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</si>
  <si>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</si>
  <si>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</si>
  <si>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</si>
  <si>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</si>
  <si>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</si>
  <si>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</si>
  <si>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</si>
  <si>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</si>
  <si>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</si>
  <si>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</si>
  <si>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</si>
  <si>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</si>
  <si>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</si>
  <si>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</si>
  <si>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</si>
  <si>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</si>
  <si>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</si>
  <si>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</si>
  <si>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</si>
  <si>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</si>
  <si>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</si>
  <si>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</si>
  <si>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</si>
  <si>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</si>
  <si>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</si>
  <si>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</si>
  <si>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</si>
  <si>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</si>
  <si>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</si>
  <si>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</si>
  <si>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</si>
  <si>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</si>
  <si>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</si>
  <si>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</si>
  <si>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</si>
  <si>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</si>
  <si>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</si>
  <si>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</si>
  <si>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</si>
  <si>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</si>
  <si>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</si>
  <si>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</si>
  <si>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</si>
  <si>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</si>
  <si>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</si>
  <si>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</si>
  <si>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</si>
  <si>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</si>
  <si>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</si>
  <si>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</si>
  <si>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</si>
  <si>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</si>
  <si>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</si>
  <si>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</si>
  <si>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</si>
  <si>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</si>
  <si>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</si>
  <si>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</si>
  <si>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</si>
  <si>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</si>
  <si>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</si>
  <si>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</si>
  <si>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</si>
  <si>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</si>
  <si>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</si>
  <si>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</si>
  <si>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</si>
  <si>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</si>
  <si>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</si>
  <si>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</si>
  <si>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</si>
  <si>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</si>
  <si>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</si>
  <si>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</si>
  <si>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</si>
  <si>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</si>
  <si>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</si>
  <si>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</si>
  <si>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</si>
  <si>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</si>
  <si>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</si>
  <si>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</si>
  <si>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</si>
  <si>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</si>
  <si>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</si>
  <si>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</si>
  <si>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</si>
  <si>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</si>
  <si>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</si>
  <si>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</si>
  <si>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</si>
  <si>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</si>
  <si>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</si>
  <si>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</si>
  <si>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</si>
  <si>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</si>
  <si>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</si>
  <si>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</si>
  <si>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</si>
  <si>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</si>
  <si>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</si>
  <si>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</si>
  <si>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</si>
  <si>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</si>
  <si>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</si>
  <si>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</si>
  <si>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</si>
  <si>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</si>
  <si>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</si>
  <si>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</si>
  <si>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</si>
  <si>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</si>
  <si>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</si>
  <si>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</si>
  <si>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</si>
  <si>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</si>
  <si>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</si>
  <si>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</si>
  <si>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</si>
  <si>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</si>
  <si>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</si>
  <si>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</si>
  <si>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</si>
  <si>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</si>
  <si>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</si>
  <si>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</si>
  <si>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</si>
  <si>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</si>
  <si>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</si>
  <si>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</si>
  <si>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</si>
  <si>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</si>
  <si>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</si>
  <si>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</si>
  <si>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</si>
  <si>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</si>
  <si>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</si>
  <si>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</si>
  <si>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</si>
  <si>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</si>
  <si>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</si>
  <si>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</si>
  <si>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</si>
  <si>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</si>
  <si>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</si>
  <si>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</si>
  <si>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</si>
  <si>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</si>
  <si>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</si>
  <si>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</si>
  <si>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</si>
  <si>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</si>
  <si>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</si>
  <si>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</si>
  <si>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</si>
  <si>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</si>
  <si>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</si>
  <si>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</si>
  <si>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</si>
  <si>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</si>
  <si>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</si>
  <si>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</si>
  <si>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</si>
  <si>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</si>
  <si>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</si>
  <si>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</si>
  <si>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</si>
  <si>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</si>
  <si>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</si>
  <si>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</si>
  <si>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</si>
  <si>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</si>
  <si>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</si>
  <si>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</si>
  <si>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</si>
  <si>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</si>
  <si>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</si>
  <si>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</si>
  <si>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</si>
  <si>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</si>
  <si>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</si>
  <si>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</si>
  <si>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</si>
  <si>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</si>
  <si>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</si>
  <si>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</si>
  <si>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</si>
  <si>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</si>
  <si>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</si>
  <si>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</si>
  <si>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</si>
  <si>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</si>
  <si>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</si>
  <si>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</si>
  <si>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</si>
  <si>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</si>
  <si>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</si>
  <si>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</si>
  <si>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</si>
  <si>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</si>
  <si>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</si>
  <si>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</si>
  <si>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</si>
  <si>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</si>
  <si>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</si>
  <si>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</si>
  <si>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</si>
  <si>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</si>
  <si>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</si>
  <si>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</si>
  <si>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</si>
  <si>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</si>
  <si>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</si>
  <si>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</si>
  <si>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</si>
  <si>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</si>
  <si>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</si>
  <si>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</si>
  <si>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</si>
  <si>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</si>
  <si>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</si>
  <si>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</si>
  <si>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</si>
  <si>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</si>
  <si>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</si>
  <si>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</si>
  <si>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</si>
  <si>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</si>
  <si>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</si>
  <si>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</si>
  <si>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</si>
  <si>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</si>
  <si>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</si>
  <si>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</si>
  <si>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</si>
  <si>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</si>
  <si>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</si>
  <si>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</si>
  <si>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</si>
  <si>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</si>
  <si>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</si>
  <si>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</si>
  <si>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</si>
  <si>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</si>
  <si>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</si>
  <si>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</si>
  <si>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</si>
  <si>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</si>
  <si>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</si>
  <si>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</si>
  <si>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</si>
  <si>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</si>
  <si>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</si>
  <si>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</si>
  <si>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</si>
  <si>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</si>
  <si>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</si>
  <si>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</si>
  <si>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</si>
  <si>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</si>
  <si>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</si>
  <si>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</si>
  <si>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</si>
  <si>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</si>
  <si>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</si>
  <si>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</si>
  <si>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</si>
  <si>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</si>
  <si>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</si>
  <si>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</si>
  <si>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</si>
  <si>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</si>
  <si>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</si>
  <si>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</si>
  <si>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</si>
  <si>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</si>
  <si>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</si>
  <si>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</si>
  <si>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</si>
  <si>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</si>
  <si>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</si>
  <si>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</si>
  <si>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</si>
  <si>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</si>
  <si>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</si>
  <si>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</si>
  <si>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</si>
  <si>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</si>
  <si>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</si>
  <si>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</si>
  <si>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</si>
  <si>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</si>
  <si>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</si>
  <si>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</si>
  <si>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</si>
  <si>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</si>
  <si>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</si>
  <si>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</si>
  <si>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</si>
  <si>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</si>
  <si>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</si>
  <si>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</si>
  <si>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</si>
  <si>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</si>
  <si>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</si>
  <si>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</si>
  <si>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</si>
  <si>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</si>
  <si>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</si>
  <si>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</si>
  <si>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</si>
  <si>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</si>
  <si>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</si>
  <si>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</si>
  <si>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</si>
  <si>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</si>
  <si>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</si>
  <si>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</si>
  <si>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</si>
  <si>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</si>
  <si>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</si>
  <si>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</si>
  <si>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</si>
  <si>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</si>
  <si>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</si>
  <si>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</si>
  <si>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</si>
  <si>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</si>
  <si>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</si>
  <si>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</si>
  <si>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</si>
  <si>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</si>
  <si>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</si>
  <si>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</si>
  <si>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</si>
  <si>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</si>
  <si>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</si>
  <si>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</si>
  <si>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</si>
  <si>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</si>
  <si>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</si>
  <si>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</si>
  <si>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</si>
  <si>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</si>
  <si>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</si>
  <si>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</si>
  <si>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</si>
  <si>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</si>
  <si>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</si>
  <si>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</si>
  <si>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</si>
  <si>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</si>
  <si>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</si>
  <si>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</si>
  <si>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</si>
  <si>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</si>
  <si>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</si>
  <si>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</si>
  <si>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</si>
  <si>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</si>
  <si>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</si>
  <si>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</si>
  <si>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</si>
  <si>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</si>
  <si>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</si>
  <si>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</si>
  <si>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</si>
  <si>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</si>
  <si>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</si>
  <si>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</si>
  <si>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</si>
  <si>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</si>
  <si>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</si>
  <si>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</si>
  <si>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</si>
  <si>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</si>
  <si>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</si>
  <si>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</si>
  <si>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</si>
  <si>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</si>
  <si>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</si>
  <si>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</si>
  <si>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</si>
  <si>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</si>
  <si>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</si>
  <si>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</si>
  <si>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</si>
  <si>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</si>
  <si>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</si>
  <si>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</si>
  <si>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</si>
  <si>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</si>
  <si>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</si>
  <si>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</si>
  <si>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</si>
  <si>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</si>
  <si>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</si>
  <si>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</si>
  <si>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</si>
  <si>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</si>
  <si>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</si>
  <si>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</si>
  <si>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</si>
  <si>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</si>
  <si>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</si>
  <si>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</si>
  <si>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</si>
  <si>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</si>
  <si>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</si>
  <si>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</si>
  <si>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</si>
  <si>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</si>
  <si>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</si>
  <si>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</si>
  <si>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</si>
  <si>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</si>
  <si>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</si>
  <si>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</si>
  <si>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</si>
  <si>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</si>
  <si>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</si>
  <si>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</si>
  <si>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</si>
  <si>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</si>
  <si>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</si>
  <si>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</si>
  <si>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</si>
  <si>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</si>
  <si>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</si>
  <si>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</si>
  <si>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</si>
  <si>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</si>
  <si>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</si>
  <si>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</si>
  <si>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</si>
  <si>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</si>
  <si>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</si>
  <si>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</si>
  <si>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</si>
  <si>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</si>
  <si>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</si>
  <si>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</si>
  <si>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</si>
  <si>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</si>
  <si>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</si>
  <si>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</si>
  <si>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</si>
  <si>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</si>
  <si>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</si>
  <si>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</si>
  <si>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</si>
  <si>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</si>
  <si>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</si>
  <si>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</si>
  <si>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</si>
  <si>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</si>
  <si>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</si>
  <si>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</si>
  <si>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</si>
  <si>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</si>
  <si>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</si>
  <si>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</si>
  <si>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</si>
  <si>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</si>
  <si>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</si>
  <si>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</si>
  <si>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</si>
  <si>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</si>
  <si>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</si>
  <si>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</si>
  <si>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</si>
  <si>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</si>
  <si>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</si>
  <si>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</si>
  <si>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</si>
  <si>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</si>
  <si>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</si>
  <si>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</si>
  <si>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</si>
  <si>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</si>
  <si>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</si>
  <si>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</si>
  <si>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</si>
  <si>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</si>
  <si>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</si>
  <si>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</si>
  <si>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</si>
  <si>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</si>
  <si>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</si>
  <si>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</si>
  <si>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</si>
  <si>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</si>
  <si>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</si>
  <si>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</si>
  <si>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</si>
  <si>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</si>
  <si>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</si>
  <si>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</si>
  <si>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</si>
  <si>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</si>
  <si>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</si>
  <si>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</si>
  <si>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</si>
  <si>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</si>
  <si>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</si>
  <si>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</si>
  <si>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</si>
  <si>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</si>
  <si>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</si>
  <si>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</si>
  <si>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</si>
  <si>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</si>
  <si>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</si>
  <si>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</si>
  <si>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</si>
  <si>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</si>
  <si>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</si>
  <si>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</si>
  <si>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</si>
  <si>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</si>
  <si>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</si>
  <si>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</si>
  <si>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</si>
  <si>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</si>
  <si>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</si>
  <si>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</si>
  <si>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</si>
  <si>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</si>
  <si>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</si>
  <si>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</si>
  <si>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</si>
  <si>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</si>
  <si>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</si>
  <si>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</si>
  <si>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</si>
  <si>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</si>
  <si>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</si>
  <si>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</si>
  <si>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</si>
  <si>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</si>
  <si>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</si>
  <si>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</si>
  <si>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</si>
  <si>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</si>
  <si>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</si>
  <si>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</si>
  <si>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</si>
  <si>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</si>
  <si>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</si>
  <si>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</si>
  <si>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</si>
  <si>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</si>
  <si>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</si>
  <si>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</si>
  <si>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</si>
  <si>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</si>
  <si>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</si>
  <si>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</si>
  <si>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</si>
  <si>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</si>
  <si>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</si>
  <si>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</si>
  <si>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</si>
  <si>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</si>
  <si>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</si>
  <si>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</si>
  <si>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</si>
  <si>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</si>
  <si>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</si>
  <si>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</si>
  <si>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</si>
  <si>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</si>
  <si>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</si>
  <si>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</si>
  <si>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</si>
  <si>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</si>
  <si>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</si>
  <si>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</si>
  <si>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</si>
  <si>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</si>
  <si>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</si>
  <si>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</si>
  <si>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</si>
  <si>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</si>
  <si>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</si>
  <si>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</si>
  <si>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</si>
  <si>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</si>
  <si>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</si>
  <si>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</si>
  <si>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</si>
  <si>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</si>
  <si>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</si>
  <si>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</si>
  <si>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</si>
  <si>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</si>
  <si>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</si>
  <si>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</si>
  <si>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</si>
  <si>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</si>
  <si>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</si>
  <si>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</si>
  <si>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</si>
  <si>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</si>
  <si>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</si>
  <si>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</si>
  <si>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</si>
  <si>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</si>
  <si>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</si>
  <si>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</si>
  <si>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</si>
  <si>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</si>
  <si>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</si>
  <si>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</si>
  <si>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</si>
  <si>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</si>
  <si>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</si>
  <si>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</si>
  <si>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</si>
  <si>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</si>
  <si>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</si>
  <si>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</si>
  <si>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</si>
  <si>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</si>
  <si>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</si>
  <si>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</si>
  <si>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</si>
  <si>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</si>
  <si>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</si>
  <si>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</si>
  <si>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</si>
  <si>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</si>
  <si>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</si>
  <si>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</si>
  <si>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</si>
  <si>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</si>
  <si>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</si>
  <si>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</si>
  <si>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</si>
  <si>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</si>
  <si>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</si>
  <si>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</si>
  <si>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</si>
  <si>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</si>
  <si>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</si>
  <si>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</si>
  <si>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</si>
  <si>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</si>
  <si>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</si>
  <si>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</si>
  <si>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</si>
  <si>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</si>
  <si>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</si>
  <si>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</si>
  <si>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</si>
  <si>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</si>
  <si>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</si>
  <si>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</si>
  <si>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</si>
  <si>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</si>
  <si>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</si>
  <si>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</si>
  <si>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</si>
  <si>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</si>
  <si>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</si>
  <si>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</si>
  <si>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</si>
  <si>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</si>
  <si>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</si>
  <si>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</si>
  <si>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</si>
  <si>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</si>
  <si>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</si>
  <si>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</si>
  <si>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</si>
  <si>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</si>
  <si>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</si>
  <si>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</si>
  <si>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</si>
  <si>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</si>
  <si>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</si>
  <si>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</si>
  <si>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</si>
  <si>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</si>
  <si>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</si>
  <si>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</si>
  <si>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</si>
  <si>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</si>
  <si>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</si>
  <si>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</si>
  <si>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</si>
  <si>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</si>
  <si>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</si>
  <si>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</si>
  <si>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</si>
  <si>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</si>
  <si>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</si>
  <si>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</si>
  <si>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</si>
  <si>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</si>
  <si>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</si>
  <si>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</si>
  <si>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</si>
  <si>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</si>
  <si>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</si>
  <si>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</si>
  <si>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</si>
  <si>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</si>
  <si>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</si>
  <si>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</si>
  <si>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</si>
  <si>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</si>
  <si>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</si>
  <si>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</si>
  <si>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</si>
  <si>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</si>
  <si>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</si>
  <si>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</si>
  <si>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</si>
  <si>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</si>
  <si>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</si>
  <si>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</si>
  <si>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</si>
  <si>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</si>
  <si>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</si>
  <si>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</si>
  <si>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</si>
  <si>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</si>
  <si>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</si>
  <si>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</si>
  <si>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</si>
  <si>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</si>
  <si>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</si>
  <si>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</si>
  <si>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</si>
  <si>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</si>
  <si>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</si>
  <si>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</si>
  <si>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</si>
  <si>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</si>
  <si>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</si>
  <si>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</si>
  <si>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</si>
  <si>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</si>
  <si>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</si>
  <si>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</si>
  <si>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</si>
  <si>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</si>
  <si>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</si>
  <si>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</si>
  <si>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</si>
  <si>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</si>
  <si>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</si>
  <si>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</si>
  <si>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</si>
  <si>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</si>
  <si>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</si>
  <si>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</si>
  <si>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</si>
  <si>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</si>
  <si>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</si>
  <si>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</si>
  <si>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</si>
  <si>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</si>
  <si>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</si>
  <si>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</si>
  <si>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</si>
  <si>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</si>
  <si>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</si>
  <si>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</si>
  <si>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</si>
  <si>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</si>
  <si>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</si>
  <si>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</si>
  <si>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</si>
  <si>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</si>
  <si>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</si>
  <si>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</si>
  <si>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</si>
  <si>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</si>
  <si>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</si>
  <si>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</si>
  <si>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</si>
  <si>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</si>
  <si>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</si>
  <si>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</si>
  <si>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</si>
  <si>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</si>
  <si>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</si>
  <si>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</si>
  <si>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</si>
  <si>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</si>
  <si>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</si>
  <si>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</si>
  <si>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</si>
  <si>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</si>
  <si>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</si>
  <si>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</si>
  <si>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</si>
  <si>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</si>
  <si>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</si>
  <si>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</si>
  <si>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</si>
  <si>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</si>
  <si>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</si>
  <si>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</si>
  <si>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</si>
  <si>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</si>
  <si>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</si>
  <si>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</si>
  <si>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</si>
  <si>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</si>
  <si>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</si>
  <si>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</si>
  <si>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</si>
  <si>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</si>
  <si>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</si>
  <si>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</si>
  <si>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</si>
  <si>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</si>
  <si>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</si>
  <si>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</si>
  <si>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</si>
  <si>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</si>
  <si>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</si>
  <si>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</si>
  <si>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</si>
  <si>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</si>
  <si>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</si>
  <si>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</si>
  <si>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</si>
  <si>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</si>
  <si>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</si>
  <si>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</si>
  <si>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</si>
  <si>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</si>
  <si>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</si>
  <si>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</si>
  <si>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</si>
  <si>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</si>
  <si>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</si>
  <si>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</si>
  <si>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</si>
  <si>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</si>
  <si>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</si>
  <si>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</si>
  <si>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</si>
  <si>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</si>
  <si>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</si>
  <si>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</si>
  <si>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</si>
  <si>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</si>
  <si>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</si>
  <si>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</si>
  <si>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</si>
  <si>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</si>
  <si>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</si>
  <si>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</si>
  <si>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</si>
  <si>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</si>
  <si>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</si>
  <si>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</si>
  <si>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</si>
  <si>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</si>
  <si>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</si>
  <si>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</si>
  <si>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</si>
  <si>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</si>
  <si>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</si>
  <si>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</si>
  <si>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</si>
  <si>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</si>
  <si>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</si>
  <si>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</si>
  <si>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</si>
  <si>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</si>
  <si>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</si>
  <si>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</si>
  <si>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</si>
  <si>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</si>
  <si>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</si>
  <si>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</si>
  <si>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</si>
  <si>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</si>
  <si>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</si>
  <si>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</si>
  <si>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</si>
  <si>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</si>
  <si>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</si>
  <si>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</si>
  <si>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</si>
  <si>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</si>
  <si>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</si>
  <si>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</si>
  <si>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</si>
  <si>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</si>
  <si>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</si>
  <si>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</si>
  <si>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</si>
  <si>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</si>
  <si>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</si>
  <si>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</si>
  <si>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</si>
  <si>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</si>
  <si>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</si>
  <si>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</si>
  <si>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</si>
  <si>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</si>
  <si>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</si>
  <si>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</si>
  <si>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</si>
  <si>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</si>
  <si>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</si>
  <si>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</si>
  <si>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</si>
  <si>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</si>
  <si>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</si>
  <si>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</si>
  <si>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</si>
  <si>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</si>
  <si>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</si>
  <si>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</si>
  <si>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</si>
  <si>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</si>
  <si>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</si>
  <si>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</si>
  <si>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</si>
  <si>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</si>
  <si>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</si>
  <si>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</si>
  <si>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</si>
  <si>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</si>
  <si>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</si>
  <si>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</si>
  <si>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</si>
  <si>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</si>
  <si>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</si>
  <si>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</si>
  <si>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</si>
  <si>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</si>
  <si>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</si>
  <si>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</si>
  <si>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</si>
  <si>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</si>
  <si>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</si>
  <si>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</si>
  <si>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</si>
  <si>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</si>
  <si>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</si>
  <si>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</si>
  <si>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</si>
  <si>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</si>
  <si>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</si>
  <si>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</si>
  <si>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</si>
  <si>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</si>
  <si>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</si>
  <si>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</si>
  <si>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</si>
  <si>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</si>
  <si>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</si>
  <si>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</si>
  <si>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</si>
  <si>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</si>
  <si>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</si>
  <si>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</si>
  <si>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</si>
  <si>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</si>
  <si>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</si>
  <si>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</si>
  <si>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</si>
  <si>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</si>
  <si>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</si>
  <si>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</si>
  <si>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</si>
  <si>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</si>
  <si>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</si>
  <si>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</si>
  <si>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</si>
  <si>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</si>
  <si>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</si>
  <si>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</si>
  <si>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</si>
  <si>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</si>
  <si>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</si>
  <si>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</si>
  <si>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</si>
  <si>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</si>
  <si>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</si>
  <si>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</si>
  <si>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</si>
  <si>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</si>
  <si>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</si>
  <si>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</si>
  <si>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</si>
  <si>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</si>
  <si>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</si>
  <si>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</si>
  <si>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</si>
  <si>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</si>
  <si>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</si>
  <si>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</si>
  <si>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</si>
  <si>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</si>
  <si>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</si>
  <si>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</si>
  <si>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</si>
  <si>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</si>
  <si>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</si>
  <si>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</si>
  <si>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</si>
  <si>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</si>
  <si>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</si>
  <si>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</si>
  <si>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</si>
  <si>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</si>
  <si>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</si>
  <si>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</si>
  <si>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</si>
  <si>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</si>
  <si>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</si>
  <si>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</si>
  <si>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</si>
  <si>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</si>
  <si>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</si>
  <si>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</si>
  <si>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</si>
  <si>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</si>
  <si>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</si>
  <si>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</si>
  <si>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</si>
  <si>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</si>
  <si>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</si>
  <si>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</si>
  <si>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</si>
  <si>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</si>
  <si>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</si>
  <si>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</si>
  <si>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</si>
  <si>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</si>
  <si>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</si>
  <si>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</si>
  <si>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</si>
  <si>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</si>
  <si>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</si>
  <si>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</si>
  <si>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</si>
  <si>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</si>
  <si>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</si>
  <si>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</si>
  <si>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</si>
  <si>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</si>
  <si>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</si>
  <si>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</si>
  <si>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</si>
  <si>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</si>
  <si>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</si>
  <si>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</si>
  <si>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</si>
  <si>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</si>
  <si>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</si>
  <si>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</si>
  <si>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</si>
  <si>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</si>
  <si>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</si>
  <si>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</si>
  <si>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</si>
  <si>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</si>
  <si>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</si>
  <si>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</si>
  <si>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</si>
  <si>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</si>
  <si>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</si>
  <si>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</si>
  <si>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</si>
  <si>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</si>
  <si>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</si>
  <si>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</si>
  <si>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</si>
  <si>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</si>
  <si>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</si>
  <si>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</si>
  <si>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</si>
  <si>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</si>
  <si>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</si>
  <si>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</si>
  <si>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</si>
  <si>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</si>
  <si>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</si>
  <si>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</si>
  <si>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</si>
  <si>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</si>
  <si>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</si>
  <si>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</si>
  <si>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</si>
  <si>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</si>
  <si>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</si>
  <si>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</si>
  <si>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</si>
  <si>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</si>
  <si>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</si>
  <si>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</si>
  <si>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</si>
  <si>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</si>
  <si>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</si>
  <si>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</si>
  <si>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</si>
  <si>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</si>
  <si>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</si>
  <si>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</si>
  <si>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</si>
  <si>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</si>
  <si>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</si>
  <si>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</si>
  <si>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</si>
  <si>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</si>
  <si>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</si>
  <si>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</si>
  <si>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</si>
  <si>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</si>
  <si>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</si>
  <si>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</si>
  <si>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</si>
  <si>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</si>
  <si>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</si>
  <si>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</si>
  <si>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</si>
  <si>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</si>
  <si>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</si>
  <si>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</si>
  <si>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</si>
  <si>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</si>
  <si>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</si>
  <si>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</si>
  <si>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</si>
  <si>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</si>
  <si>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</si>
  <si>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</si>
  <si>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</si>
  <si>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</si>
  <si>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</si>
  <si>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</si>
  <si>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</si>
  <si>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</si>
  <si>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</si>
  <si>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</si>
  <si>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</si>
  <si>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</si>
  <si>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</si>
  <si>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</si>
  <si>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</si>
  <si>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</si>
  <si>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</si>
  <si>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</si>
  <si>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</si>
  <si>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</si>
  <si>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</si>
  <si>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</si>
  <si>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</si>
  <si>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</si>
  <si>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</si>
  <si>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</si>
  <si>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</si>
  <si>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</si>
  <si>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</si>
  <si>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</si>
  <si>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</si>
  <si>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</si>
  <si>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</si>
  <si>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</si>
  <si>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</si>
  <si>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</si>
  <si>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</si>
  <si>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</si>
  <si>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</si>
  <si>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</si>
  <si>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</si>
  <si>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</si>
  <si>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</si>
  <si>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</si>
  <si>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</si>
  <si>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</si>
  <si>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</si>
  <si>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</si>
  <si>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</si>
  <si>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</si>
  <si>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</si>
  <si>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</si>
  <si>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</si>
  <si>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</si>
  <si>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</si>
  <si>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</si>
  <si>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</si>
  <si>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</si>
  <si>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</si>
  <si>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</si>
  <si>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</si>
  <si>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</si>
  <si>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</si>
  <si>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</si>
  <si>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</si>
  <si>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</si>
  <si>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</si>
  <si>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</si>
  <si>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</si>
  <si>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</si>
  <si>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</si>
  <si>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</si>
  <si>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</si>
  <si>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</si>
  <si>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</si>
  <si>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</si>
  <si>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</si>
  <si>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</si>
  <si>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</si>
  <si>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</si>
  <si>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</si>
  <si>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</si>
  <si>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</si>
  <si>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</si>
  <si>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</si>
  <si>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</si>
  <si>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</si>
  <si>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</si>
  <si>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</si>
  <si>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</si>
  <si>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</si>
  <si>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</si>
  <si>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</si>
  <si>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</si>
  <si>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</si>
  <si>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</si>
  <si>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</si>
  <si>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</si>
  <si>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</si>
  <si>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</si>
  <si>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</si>
  <si>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</si>
  <si>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</si>
  <si>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</si>
  <si>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</si>
  <si>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</si>
  <si>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</si>
  <si>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</si>
  <si>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</si>
  <si>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</si>
  <si>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</si>
  <si>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</si>
  <si>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</si>
  <si>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</si>
  <si>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</si>
  <si>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</si>
  <si>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</si>
  <si>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</si>
  <si>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</si>
  <si>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</si>
  <si>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</si>
  <si>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</si>
  <si>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</si>
  <si>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</si>
  <si>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</si>
  <si>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</si>
  <si>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</si>
  <si>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</si>
  <si>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</si>
  <si>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</si>
  <si>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</si>
  <si>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</si>
  <si>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</si>
  <si>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</si>
  <si>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</si>
  <si>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</si>
  <si>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</si>
  <si>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</si>
  <si>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</si>
  <si>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</si>
  <si>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</si>
  <si>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</si>
  <si>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</si>
  <si>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</si>
  <si>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</si>
  <si>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</si>
  <si>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</si>
  <si>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</si>
  <si>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</si>
  <si>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</si>
  <si>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</si>
  <si>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</si>
  <si>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</si>
  <si>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</si>
  <si>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</si>
  <si>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</si>
  <si>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</si>
  <si>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</si>
  <si>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</si>
  <si>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</si>
  <si>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</si>
  <si>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</si>
  <si>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</si>
  <si>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</si>
  <si>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</si>
  <si>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</si>
  <si>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</si>
  <si>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</si>
  <si>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</si>
  <si>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</si>
  <si>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</si>
  <si>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</si>
  <si>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</si>
  <si>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</si>
  <si>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</si>
  <si>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</si>
  <si>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</si>
  <si>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</si>
  <si>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</si>
  <si>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</si>
  <si>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</si>
  <si>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</si>
  <si>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</si>
  <si>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</si>
  <si>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</si>
  <si>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</si>
  <si>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</si>
  <si>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</si>
  <si>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</si>
  <si>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</si>
  <si>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</si>
  <si>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</si>
  <si>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</si>
  <si>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</si>
  <si>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</si>
  <si>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</si>
  <si>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</si>
  <si>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</si>
  <si>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</si>
  <si>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</si>
  <si>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</si>
  <si>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</si>
  <si>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</si>
  <si>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</si>
  <si>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</si>
  <si>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</si>
  <si>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</si>
  <si>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</si>
  <si>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</si>
  <si>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</si>
  <si>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</si>
  <si>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</si>
  <si>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</si>
  <si>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</si>
  <si>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</si>
  <si>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</si>
  <si>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</si>
  <si>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</si>
  <si>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</si>
  <si>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</si>
  <si>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</si>
  <si>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</si>
  <si>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</si>
  <si>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</si>
  <si>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</si>
  <si>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</si>
  <si>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</si>
  <si>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</si>
  <si>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</si>
  <si>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</si>
  <si>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</si>
  <si>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</si>
  <si>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</si>
  <si>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</si>
  <si>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</si>
  <si>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</si>
  <si>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</si>
  <si>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</si>
  <si>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</si>
  <si>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</si>
  <si>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</si>
  <si>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</si>
  <si>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</si>
  <si>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</si>
  <si>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</si>
  <si>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</si>
  <si>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</si>
  <si>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</si>
  <si>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</si>
  <si>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</si>
  <si>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</si>
  <si>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</si>
  <si>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</si>
  <si>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</si>
  <si>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</si>
  <si>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</si>
  <si>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</si>
  <si>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</si>
  <si>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</si>
  <si>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</si>
  <si>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</si>
  <si>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</si>
  <si>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</si>
  <si>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</si>
  <si>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</si>
  <si>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</si>
  <si>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</si>
  <si>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</si>
  <si>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</si>
  <si>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</si>
  <si>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</si>
  <si>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</si>
  <si>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</si>
  <si>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</si>
  <si>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</si>
  <si>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</si>
  <si>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</si>
  <si>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</si>
  <si>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</si>
  <si>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</si>
  <si>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</si>
  <si>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</si>
  <si>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</si>
  <si>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</si>
  <si>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</si>
  <si>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</si>
  <si>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</si>
  <si>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</si>
  <si>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</si>
  <si>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</si>
  <si>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</si>
  <si>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</si>
  <si>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</si>
  <si>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</si>
  <si>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</si>
  <si>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</si>
  <si>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</si>
  <si>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</si>
  <si>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</si>
  <si>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</si>
  <si>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</si>
  <si>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</si>
  <si>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</si>
  <si>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</si>
  <si>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</si>
  <si>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</si>
  <si>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</si>
  <si>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</si>
  <si>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</si>
  <si>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</si>
  <si>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</si>
  <si>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</si>
  <si>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</si>
  <si>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</si>
  <si>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</si>
  <si>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</si>
  <si>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</si>
  <si>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</si>
  <si>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</si>
  <si>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</si>
  <si>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</si>
  <si>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</si>
  <si>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</si>
  <si>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</si>
  <si>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</si>
  <si>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</si>
  <si>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</si>
  <si>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</si>
  <si>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</si>
  <si>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</si>
  <si>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</si>
  <si>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</si>
  <si>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</si>
  <si>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</si>
  <si>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</si>
  <si>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</si>
  <si>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</si>
  <si>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</si>
  <si>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</si>
  <si>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</si>
  <si>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</si>
  <si>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</si>
  <si>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</si>
  <si>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</si>
  <si>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</si>
  <si>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</si>
  <si>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</si>
  <si>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</si>
  <si>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</si>
  <si>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</si>
  <si>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</si>
  <si>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</si>
  <si>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</si>
  <si>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</si>
  <si>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</si>
  <si>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</si>
  <si>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</si>
  <si>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</si>
  <si>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</si>
  <si>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</si>
  <si>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</si>
  <si>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</si>
  <si>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</si>
  <si>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</si>
  <si>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</si>
  <si>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</si>
  <si>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</si>
  <si>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</si>
  <si>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</si>
  <si>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</si>
  <si>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</si>
  <si>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</si>
  <si>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</si>
  <si>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</si>
  <si>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</si>
  <si>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</si>
  <si>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</si>
  <si>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</si>
  <si>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</si>
  <si>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</si>
  <si>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</si>
  <si>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</si>
  <si>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</si>
  <si>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</si>
  <si>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</si>
  <si>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</si>
  <si>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</si>
  <si>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</si>
  <si>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</si>
  <si>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</si>
  <si>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</si>
  <si>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</si>
  <si>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</si>
  <si>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</si>
  <si>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</si>
  <si>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</si>
  <si>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</si>
  <si>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</si>
  <si>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</si>
  <si>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</si>
  <si>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</si>
  <si>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</si>
  <si>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</si>
  <si>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</si>
  <si>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</si>
  <si>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</si>
  <si>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</si>
  <si>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</si>
  <si>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</si>
  <si>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</si>
  <si>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</si>
  <si>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</si>
  <si>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</si>
  <si>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</si>
  <si>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</si>
  <si>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</si>
  <si>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</si>
  <si>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</si>
  <si>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</si>
  <si>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</si>
  <si>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</si>
  <si>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</si>
  <si>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</si>
  <si>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</si>
  <si>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</si>
  <si>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</si>
  <si>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</si>
  <si>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</si>
  <si>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</si>
  <si>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</si>
  <si>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</si>
  <si>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</si>
  <si>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</si>
  <si>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</si>
  <si>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</si>
  <si>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</si>
  <si>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</si>
  <si>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</si>
  <si>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</si>
  <si>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</si>
  <si>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</si>
  <si>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</si>
  <si>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</si>
  <si>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</si>
  <si>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</si>
  <si>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</si>
  <si>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</si>
  <si>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</si>
  <si>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</si>
  <si>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</si>
  <si>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</si>
  <si>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</si>
  <si>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</si>
  <si>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</si>
  <si>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</si>
  <si>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</si>
  <si>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</si>
  <si>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</si>
  <si>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</si>
  <si>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</si>
  <si>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</si>
  <si>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</si>
  <si>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</si>
  <si>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</si>
  <si>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</si>
  <si>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</si>
  <si>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</si>
  <si>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</si>
  <si>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</si>
  <si>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</si>
  <si>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</si>
  <si>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</si>
  <si>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</si>
  <si>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</si>
  <si>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</si>
  <si>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</si>
  <si>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</si>
  <si>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</si>
  <si>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</si>
  <si>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</si>
  <si>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</si>
  <si>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</si>
  <si>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</si>
  <si>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</si>
  <si>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</si>
  <si>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</si>
  <si>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</si>
  <si>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</si>
  <si>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</si>
  <si>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</si>
  <si>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</si>
  <si>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</si>
  <si>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</si>
  <si>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</si>
  <si>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</si>
  <si>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</si>
  <si>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</si>
  <si>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</si>
  <si>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</si>
  <si>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</si>
  <si>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</si>
  <si>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</si>
  <si>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</si>
  <si>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</si>
  <si>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</si>
  <si>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</si>
  <si>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</si>
  <si>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</si>
  <si>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</si>
  <si>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</si>
  <si>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</si>
  <si>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</si>
  <si>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</si>
  <si>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</si>
  <si>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</si>
  <si>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</si>
  <si>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</si>
  <si>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</si>
  <si>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</si>
  <si>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</si>
  <si>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</si>
  <si>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</si>
  <si>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</si>
  <si>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</si>
  <si>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</si>
  <si>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</si>
  <si>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</si>
  <si>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</si>
  <si>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</si>
  <si>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</si>
  <si>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</si>
  <si>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</si>
  <si>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</si>
  <si>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</si>
  <si>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</si>
  <si>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</si>
  <si>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</si>
  <si>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</si>
  <si>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</si>
  <si>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</si>
  <si>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</si>
  <si>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</si>
  <si>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</si>
  <si>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</si>
  <si>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</si>
  <si>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</si>
  <si>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</si>
  <si>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</si>
  <si>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</si>
  <si>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</si>
  <si>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</si>
  <si>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</si>
  <si>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</si>
  <si>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</si>
  <si>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</si>
  <si>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</si>
  <si>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</si>
  <si>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</si>
  <si>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</si>
  <si>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</si>
  <si>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</si>
  <si>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</si>
  <si>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</si>
  <si>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</si>
  <si>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</si>
  <si>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</si>
  <si>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</si>
  <si>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</si>
  <si>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</si>
  <si>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</si>
  <si>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</si>
  <si>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</si>
  <si>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</si>
  <si>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</si>
  <si>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</si>
  <si>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</si>
  <si>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</si>
  <si>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</si>
  <si>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</si>
  <si>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</si>
  <si>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</si>
  <si>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</si>
  <si>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</si>
  <si>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</si>
  <si>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</si>
  <si>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</si>
  <si>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</si>
  <si>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</si>
  <si>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</si>
  <si>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</si>
  <si>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</si>
  <si>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</si>
  <si>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</si>
  <si>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</si>
  <si>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</si>
  <si>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</si>
  <si>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</si>
  <si>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</si>
  <si>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</si>
  <si>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</si>
  <si>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</si>
  <si>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</si>
  <si>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</si>
  <si>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</si>
  <si>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</si>
  <si>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</si>
  <si>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</si>
  <si>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</si>
  <si>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</si>
  <si>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</si>
  <si>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</si>
  <si>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</si>
  <si>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</si>
  <si>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</si>
  <si>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</si>
  <si>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</si>
  <si>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</si>
  <si>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</si>
  <si>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</si>
  <si>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</si>
  <si>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</si>
  <si>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</si>
  <si>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</si>
  <si>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</si>
  <si>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</si>
  <si>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</si>
  <si>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</si>
  <si>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</si>
  <si>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</si>
  <si>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</si>
  <si>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</si>
  <si>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</si>
  <si>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</si>
  <si>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</si>
  <si>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</si>
  <si>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</si>
  <si>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</si>
  <si>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</si>
  <si>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</si>
  <si>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</si>
  <si>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</si>
  <si>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</si>
  <si>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</si>
  <si>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</si>
  <si>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</si>
  <si>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</si>
  <si>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</si>
  <si>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</si>
  <si>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</si>
  <si>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</si>
  <si>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</si>
  <si>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</si>
  <si>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</si>
  <si>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</si>
  <si>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</si>
  <si>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</si>
  <si>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</si>
  <si>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</si>
  <si>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</si>
  <si>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</si>
  <si>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</si>
  <si>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</si>
  <si>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</si>
  <si>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</si>
  <si>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</si>
  <si>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</si>
  <si>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</si>
  <si>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</si>
  <si>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</si>
  <si>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</si>
  <si>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</si>
  <si>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</si>
  <si>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</si>
  <si>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</si>
  <si>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</si>
  <si>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</si>
  <si>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</si>
  <si>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</si>
  <si>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</si>
  <si>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</si>
  <si>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</si>
  <si>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</si>
  <si>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</si>
  <si>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</si>
  <si>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</si>
  <si>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</si>
  <si>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</si>
  <si>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</si>
  <si>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</si>
  <si>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</si>
  <si>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</si>
  <si>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</si>
  <si>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</si>
  <si>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</si>
  <si>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</si>
  <si>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</si>
  <si>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</si>
  <si>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</si>
  <si>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</si>
  <si>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</si>
  <si>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</si>
  <si>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</si>
  <si>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</si>
  <si>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</si>
  <si>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</si>
  <si>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</si>
  <si>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</si>
  <si>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</si>
  <si>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</si>
  <si>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</si>
  <si>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</si>
  <si>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</si>
  <si>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</si>
  <si>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</si>
  <si>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</si>
  <si>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</si>
  <si>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</si>
  <si>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</si>
  <si>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</si>
  <si>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</si>
  <si>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</si>
  <si>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</si>
  <si>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</si>
  <si>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</si>
  <si>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</si>
  <si>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</si>
  <si>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</si>
  <si>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</si>
  <si>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</si>
  <si>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</si>
  <si>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</si>
  <si>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</si>
  <si>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</si>
  <si>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</si>
  <si>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</si>
  <si>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</si>
  <si>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</si>
  <si>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</si>
  <si>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</si>
  <si>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</si>
  <si>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</si>
  <si>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</si>
  <si>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</si>
  <si>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</si>
  <si>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</si>
  <si>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</si>
  <si>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</si>
  <si>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</si>
  <si>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</si>
  <si>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</si>
  <si>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</si>
  <si>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</si>
  <si>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</si>
  <si>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</si>
  <si>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</si>
  <si>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</si>
  <si>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</si>
  <si>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</si>
  <si>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</si>
  <si>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</si>
  <si>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</si>
  <si>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</si>
  <si>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</si>
  <si>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</si>
  <si>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</si>
  <si>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</si>
  <si>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</si>
  <si>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</si>
  <si>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</si>
  <si>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</si>
  <si>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</si>
  <si>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</si>
  <si>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</si>
  <si>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</si>
  <si>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</si>
  <si>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</si>
  <si>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</si>
  <si>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</si>
  <si>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</si>
  <si>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</si>
  <si>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</si>
  <si>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</si>
  <si>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</si>
  <si>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</si>
  <si>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</si>
  <si>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</si>
  <si>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</si>
  <si>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</si>
  <si>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</si>
  <si>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</si>
  <si>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</si>
  <si>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</si>
  <si>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</si>
  <si>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</si>
  <si>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</si>
  <si>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</si>
  <si>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</si>
  <si>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</si>
  <si>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</si>
  <si>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</si>
  <si>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</si>
  <si>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</si>
  <si>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</si>
  <si>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</si>
  <si>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</si>
  <si>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</si>
  <si>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</si>
  <si>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</si>
  <si>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</si>
  <si>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</si>
  <si>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</si>
  <si>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</si>
  <si>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</si>
  <si>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</si>
  <si>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</si>
  <si>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</si>
  <si>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</si>
  <si>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</si>
  <si>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</si>
  <si>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</si>
  <si>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</si>
  <si>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</si>
  <si>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</si>
  <si>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</si>
  <si>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</si>
  <si>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</si>
  <si>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</si>
  <si>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</si>
  <si>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</si>
  <si>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</si>
  <si>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</si>
  <si>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</si>
  <si>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</si>
  <si>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</si>
  <si>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</si>
  <si>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</si>
  <si>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</si>
  <si>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</si>
  <si>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</si>
  <si>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</si>
  <si>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</si>
  <si>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</si>
  <si>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</si>
  <si>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</si>
  <si>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</si>
  <si>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</si>
  <si>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</si>
  <si>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</si>
  <si>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</si>
  <si>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</si>
  <si>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</si>
  <si>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</si>
  <si>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</si>
  <si>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</si>
  <si>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</si>
  <si>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</si>
  <si>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</si>
  <si>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</si>
  <si>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</si>
  <si>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</si>
  <si>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</si>
  <si>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</si>
  <si>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</si>
  <si>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</si>
  <si>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</si>
  <si>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</si>
  <si>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</si>
  <si>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</si>
  <si>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</si>
  <si>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</si>
  <si>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</si>
  <si>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</si>
  <si>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</si>
  <si>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</si>
  <si>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</si>
  <si>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</si>
  <si>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</si>
  <si>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</si>
  <si>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</si>
  <si>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</si>
  <si>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</si>
  <si>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</si>
  <si>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</si>
  <si>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</si>
  <si>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</si>
  <si>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</si>
  <si>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</si>
  <si>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</si>
  <si>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</si>
  <si>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</si>
  <si>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</si>
  <si>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</si>
  <si>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</si>
  <si>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</si>
  <si>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</si>
  <si>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</si>
  <si>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</si>
  <si>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</si>
  <si>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</si>
  <si>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</si>
  <si>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</si>
  <si>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</si>
  <si>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</si>
  <si>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</si>
  <si>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</si>
  <si>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</si>
  <si>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</si>
  <si>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</si>
  <si>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</si>
  <si>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</si>
  <si>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</si>
  <si>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</si>
  <si>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</si>
  <si>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</si>
  <si>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</si>
  <si>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</si>
  <si>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</si>
  <si>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</si>
  <si>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</si>
  <si>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</si>
  <si>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</si>
  <si>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</si>
  <si>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</si>
  <si>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</si>
  <si>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</si>
  <si>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</si>
  <si>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</si>
  <si>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</si>
  <si>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</si>
  <si>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</si>
  <si>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</si>
  <si>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</si>
  <si>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</si>
  <si>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</si>
  <si>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</si>
  <si>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</si>
  <si>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</si>
  <si>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</si>
  <si>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</si>
  <si>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</si>
  <si>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</si>
  <si>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</si>
  <si>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</si>
  <si>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</si>
  <si>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</si>
  <si>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</si>
  <si>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</si>
  <si>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</si>
  <si>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</si>
  <si>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</si>
  <si>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</si>
  <si>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</si>
  <si>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</si>
  <si>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</si>
  <si>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</si>
  <si>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</si>
  <si>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</si>
  <si>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</si>
  <si>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</si>
  <si>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</si>
  <si>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</si>
  <si>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</si>
  <si>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</si>
  <si>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</si>
  <si>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</si>
  <si>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</si>
  <si>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</si>
  <si>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</si>
  <si>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</si>
  <si>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</si>
  <si>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</si>
  <si>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</si>
  <si>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</si>
  <si>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</si>
  <si>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</si>
  <si>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</si>
  <si>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</si>
  <si>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</si>
  <si>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</si>
  <si>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</si>
  <si>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</si>
  <si>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</si>
  <si>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</si>
  <si>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</si>
  <si>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</si>
  <si>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</si>
  <si>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</si>
  <si>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</si>
  <si>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</si>
  <si>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</si>
  <si>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</si>
  <si>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</si>
  <si>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</si>
  <si>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</si>
  <si>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</si>
  <si>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</si>
  <si>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</si>
  <si>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</si>
  <si>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</si>
  <si>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</si>
  <si>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</si>
  <si>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</si>
  <si>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</si>
  <si>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</si>
  <si>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</si>
  <si>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</si>
  <si>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</si>
  <si>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</si>
  <si>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</si>
  <si>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</si>
  <si>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</si>
  <si>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</si>
  <si>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</si>
  <si>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</si>
  <si>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</si>
  <si>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</si>
  <si>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</si>
  <si>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</si>
  <si>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</si>
  <si>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</si>
  <si>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</si>
  <si>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</si>
  <si>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</si>
  <si>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</si>
  <si>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</si>
  <si>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</si>
  <si>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</si>
  <si>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</si>
  <si>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</si>
  <si>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</si>
  <si>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</si>
  <si>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</si>
  <si>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</si>
  <si>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</si>
  <si>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</si>
  <si>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</si>
  <si>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</si>
  <si>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</si>
  <si>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</si>
  <si>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</si>
  <si>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</si>
  <si>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</si>
  <si>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</si>
  <si>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</si>
  <si>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</si>
  <si>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</si>
  <si>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</si>
  <si>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</si>
  <si>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</si>
  <si>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</si>
  <si>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</si>
  <si>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</si>
  <si>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</si>
  <si>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</si>
  <si>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</si>
  <si>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</si>
  <si>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</si>
  <si>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</si>
  <si>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</si>
  <si>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</si>
  <si>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</si>
  <si>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</si>
  <si>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</si>
  <si>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</si>
  <si>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</si>
  <si>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</si>
  <si>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</si>
  <si>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</si>
  <si>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</si>
  <si>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</si>
  <si>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</si>
  <si>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</si>
  <si>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</si>
  <si>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</si>
  <si>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</si>
  <si>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</si>
  <si>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</si>
  <si>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</si>
  <si>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</si>
  <si>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</si>
  <si>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</si>
  <si>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</si>
  <si>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</si>
  <si>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</si>
  <si>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</si>
  <si>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</si>
  <si>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</si>
  <si>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</si>
  <si>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</si>
  <si>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</si>
  <si>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</si>
  <si>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</si>
  <si>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</si>
  <si>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</si>
  <si>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</si>
  <si>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</si>
  <si>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</si>
  <si>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</si>
  <si>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</si>
  <si>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</si>
  <si>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</si>
  <si>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</si>
  <si>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</si>
  <si>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</si>
  <si>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</si>
  <si>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</si>
  <si>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</si>
  <si>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</si>
  <si>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</si>
  <si>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</si>
  <si>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</si>
  <si>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</si>
  <si>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</si>
  <si>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</si>
  <si>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</si>
  <si>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</si>
  <si>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</si>
  <si>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</si>
  <si>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</si>
  <si>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</si>
  <si>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</si>
  <si>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</si>
  <si>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</si>
  <si>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</si>
  <si>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</si>
  <si>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</si>
  <si>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</si>
  <si>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</si>
  <si>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</si>
  <si>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</si>
  <si>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</si>
  <si>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</si>
  <si>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</si>
  <si>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</si>
  <si>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</si>
  <si>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</si>
  <si>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</si>
  <si>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</si>
  <si>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</si>
  <si>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</si>
  <si>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</si>
  <si>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</si>
  <si>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</si>
  <si>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</si>
  <si>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</si>
  <si>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</si>
  <si>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</si>
  <si>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</si>
  <si>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</si>
  <si>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</si>
  <si>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</si>
  <si>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</si>
  <si>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</si>
  <si>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</si>
  <si>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</si>
  <si>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</si>
  <si>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</si>
  <si>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</si>
  <si>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</si>
  <si>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</si>
  <si>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</si>
  <si>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</si>
  <si>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</si>
  <si>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</si>
  <si>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</si>
  <si>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</si>
  <si>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</si>
  <si>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</si>
  <si>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</si>
  <si>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</si>
  <si>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</si>
  <si>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</si>
  <si>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</si>
  <si>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</si>
  <si>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</si>
  <si>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</si>
  <si>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</si>
  <si>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</si>
  <si>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</si>
  <si>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</si>
  <si>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</si>
  <si>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</si>
  <si>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</si>
  <si>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</si>
  <si>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</si>
  <si>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</si>
  <si>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</si>
  <si>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</si>
  <si>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</si>
  <si>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</si>
  <si>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</si>
  <si>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</si>
  <si>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</si>
  <si>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</si>
  <si>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</si>
  <si>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</si>
  <si>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</si>
  <si>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</si>
  <si>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</si>
  <si>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</si>
  <si>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</si>
  <si>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</si>
  <si>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</si>
  <si>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</si>
  <si>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</si>
  <si>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</si>
  <si>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</si>
  <si>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</si>
  <si>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</si>
  <si>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</si>
  <si>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</si>
  <si>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</si>
  <si>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</si>
  <si>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</si>
  <si>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</si>
  <si>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</si>
  <si>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</si>
  <si>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</si>
  <si>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</si>
  <si>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</si>
  <si>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</si>
  <si>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</si>
  <si>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</si>
  <si>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</si>
  <si>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</si>
  <si>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</si>
  <si>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</si>
  <si>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</si>
  <si>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</si>
  <si>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</si>
  <si>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</si>
  <si>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</si>
  <si>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</si>
  <si>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</si>
  <si>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</si>
  <si>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</si>
  <si>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</si>
  <si>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</si>
  <si>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</si>
  <si>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</si>
  <si>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</si>
  <si>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</si>
  <si>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</si>
  <si>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</si>
  <si>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</si>
  <si>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</si>
  <si>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</si>
  <si>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</si>
  <si>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</si>
  <si>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</si>
  <si>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</si>
  <si>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</si>
  <si>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</si>
  <si>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</si>
  <si>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</si>
  <si>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</si>
  <si>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</si>
  <si>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</si>
  <si>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</si>
  <si>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</si>
  <si>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</si>
  <si>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</si>
  <si>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</si>
  <si>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</si>
  <si>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</si>
  <si>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</si>
  <si>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</si>
  <si>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</si>
  <si>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</si>
  <si>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</si>
  <si>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</si>
  <si>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</si>
  <si>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</si>
  <si>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</si>
  <si>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</si>
  <si>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</si>
  <si>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</si>
  <si>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</si>
  <si>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</si>
  <si>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</si>
  <si>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</si>
  <si>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</si>
  <si>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</si>
  <si>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</si>
  <si>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</si>
  <si>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</si>
  <si>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</si>
  <si>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</si>
  <si>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</si>
  <si>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</si>
  <si>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</si>
  <si>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</si>
  <si>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</si>
  <si>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</si>
  <si>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</si>
  <si>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</si>
  <si>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</si>
  <si>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</si>
  <si>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</si>
  <si>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</si>
  <si>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</si>
  <si>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</si>
  <si>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</si>
  <si>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</si>
  <si>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</si>
  <si>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</si>
  <si>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</si>
  <si>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</si>
  <si>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</si>
  <si>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</si>
  <si>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</si>
  <si>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</si>
  <si>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</si>
  <si>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</si>
  <si>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</si>
  <si>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</si>
  <si>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</si>
  <si>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</si>
  <si>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</si>
  <si>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</si>
  <si>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</si>
  <si>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</si>
  <si>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</si>
  <si>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</si>
  <si>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</si>
  <si>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</si>
  <si>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</si>
  <si>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</si>
  <si>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</si>
  <si>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</si>
  <si>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</si>
  <si>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</si>
  <si>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</si>
  <si>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</si>
  <si>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</si>
  <si>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</si>
  <si>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</si>
  <si>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</si>
  <si>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</si>
  <si>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</si>
  <si>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</si>
  <si>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</si>
  <si>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</si>
  <si>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</si>
  <si>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</si>
  <si>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</si>
  <si>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</si>
  <si>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</si>
  <si>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</si>
  <si>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</si>
  <si>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</si>
  <si>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</si>
  <si>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</si>
  <si>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</si>
  <si>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</si>
  <si>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</si>
  <si>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</si>
  <si>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</si>
  <si>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</si>
  <si>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</si>
  <si>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</si>
  <si>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</si>
  <si>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</si>
  <si>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</si>
  <si>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</si>
  <si>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</si>
  <si>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</si>
  <si>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</si>
  <si>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</si>
  <si>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</si>
  <si>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</si>
  <si>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</si>
  <si>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</si>
  <si>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</si>
  <si>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</si>
  <si>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</si>
  <si>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</si>
  <si>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</si>
  <si>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</si>
  <si>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</si>
  <si>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</si>
  <si>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</si>
  <si>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</si>
  <si>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</si>
  <si>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</si>
  <si>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</si>
  <si>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</si>
  <si>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</si>
  <si>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</si>
  <si>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</si>
  <si>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</si>
  <si>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</si>
  <si>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</si>
  <si>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</si>
  <si>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</si>
  <si>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</si>
  <si>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</si>
  <si>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</si>
  <si>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</si>
  <si>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</si>
  <si>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</si>
  <si>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</si>
  <si>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</si>
  <si>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</si>
  <si>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</si>
  <si>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</si>
  <si>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</si>
  <si>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</si>
  <si>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</si>
  <si>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</si>
  <si>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</si>
  <si>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</si>
  <si>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</si>
  <si>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</si>
  <si>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</si>
  <si>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</si>
  <si>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</si>
  <si>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</si>
  <si>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</si>
  <si>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</si>
  <si>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</si>
  <si>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</si>
  <si>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</si>
  <si>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</si>
  <si>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</si>
  <si>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</si>
  <si>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</si>
  <si>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</si>
  <si>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</si>
  <si>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</si>
  <si>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</si>
  <si>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</si>
  <si>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</si>
  <si>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</si>
  <si>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</si>
  <si>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</si>
  <si>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</si>
  <si>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</si>
  <si>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</si>
  <si>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</si>
  <si>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</si>
  <si>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</si>
  <si>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</si>
  <si>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</si>
  <si>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</si>
  <si>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</si>
  <si>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</si>
  <si>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</si>
  <si>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</si>
  <si>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</si>
  <si>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</si>
  <si>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</si>
  <si>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</si>
  <si>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</si>
  <si>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</si>
  <si>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</si>
  <si>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</si>
  <si>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</si>
  <si>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</si>
  <si>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</si>
  <si>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</si>
  <si>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</si>
  <si>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</si>
  <si>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</si>
  <si>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</si>
  <si>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</si>
  <si>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</si>
  <si>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</si>
  <si>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</si>
  <si>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</si>
  <si>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</si>
  <si>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</si>
  <si>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</si>
  <si>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</si>
  <si>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</si>
  <si>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</si>
  <si>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</si>
  <si>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</si>
  <si>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</si>
  <si>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</si>
  <si>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</si>
  <si>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</si>
  <si>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</si>
  <si>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</si>
  <si>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</si>
  <si>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</si>
  <si>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</si>
  <si>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</si>
  <si>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</si>
  <si>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</si>
  <si>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</si>
  <si>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</si>
  <si>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</si>
  <si>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</si>
  <si>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</si>
  <si>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</si>
  <si>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</si>
  <si>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</si>
  <si>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</si>
  <si>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</si>
  <si>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</si>
  <si>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</si>
  <si>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</si>
  <si>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</si>
  <si>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</si>
  <si>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</si>
  <si>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</si>
  <si>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</si>
  <si>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</si>
  <si>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</si>
  <si>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</si>
  <si>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</si>
  <si>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</si>
  <si>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</si>
  <si>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</si>
  <si>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</si>
  <si>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</si>
  <si>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</si>
  <si>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</si>
  <si>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</si>
  <si>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</si>
  <si>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</si>
  <si>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</si>
  <si>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</si>
  <si>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</si>
  <si>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</si>
  <si>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</si>
  <si>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</si>
  <si>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</si>
  <si>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</si>
  <si>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</si>
  <si>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</si>
  <si>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</si>
  <si>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</si>
  <si>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</si>
  <si>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</si>
  <si>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</si>
  <si>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</si>
  <si>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</si>
  <si>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</si>
  <si>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</si>
  <si>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</si>
  <si>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</si>
  <si>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</si>
  <si>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</si>
  <si>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</si>
  <si>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</si>
  <si>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</si>
  <si>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</si>
  <si>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</si>
  <si>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</si>
  <si>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</si>
  <si>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</si>
  <si>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</si>
  <si>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</si>
  <si>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</si>
  <si>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</si>
  <si>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</si>
  <si>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</si>
  <si>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</si>
  <si>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</si>
  <si>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</si>
  <si>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</si>
  <si>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</si>
  <si>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</si>
  <si>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</si>
  <si>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</si>
  <si>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</si>
  <si>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</si>
  <si>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</si>
  <si>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</si>
  <si>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</si>
  <si>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</si>
  <si>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</si>
  <si>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</si>
  <si>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</si>
  <si>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</si>
  <si>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</si>
  <si>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</si>
  <si>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</si>
  <si>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</si>
  <si>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</si>
  <si>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</si>
  <si>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</si>
  <si>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</si>
  <si>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</si>
  <si>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</si>
  <si>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</si>
  <si>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</si>
  <si>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</si>
  <si>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</si>
  <si>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</si>
  <si>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</si>
  <si>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</si>
  <si>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</si>
  <si>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</si>
  <si>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</si>
  <si>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</si>
  <si>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</si>
  <si>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</si>
  <si>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</si>
  <si>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</si>
  <si>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</si>
  <si>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</si>
  <si>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</si>
  <si>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</si>
  <si>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</si>
  <si>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</si>
  <si>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</si>
  <si>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</si>
  <si>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</si>
  <si>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</si>
  <si>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</si>
  <si>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</si>
  <si>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</si>
  <si>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</si>
  <si>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</si>
  <si>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</si>
  <si>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</si>
  <si>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</si>
  <si>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</si>
  <si>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</si>
  <si>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</si>
  <si>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</si>
  <si>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</si>
  <si>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</si>
  <si>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</si>
  <si>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</si>
  <si>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</si>
  <si>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</si>
  <si>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</si>
  <si>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</si>
  <si>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</si>
  <si>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</si>
  <si>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</si>
  <si>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</si>
  <si>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</si>
  <si>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</si>
  <si>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</si>
  <si>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</si>
  <si>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</si>
  <si>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</si>
  <si>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</si>
  <si>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</si>
  <si>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</si>
  <si>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</si>
  <si>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</si>
  <si>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</si>
  <si>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</si>
  <si>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</si>
  <si>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</si>
  <si>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</si>
  <si>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</si>
  <si>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</si>
  <si>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</si>
  <si>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</si>
  <si>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</si>
  <si>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</si>
  <si>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</si>
  <si>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</si>
  <si>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</si>
  <si>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</si>
  <si>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</si>
  <si>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</si>
  <si>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</si>
  <si>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</si>
  <si>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</si>
  <si>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</si>
  <si>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</si>
  <si>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</si>
  <si>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</si>
  <si>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</si>
  <si>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</si>
  <si>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</si>
  <si>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</si>
  <si>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</si>
  <si>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</si>
  <si>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</si>
  <si>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</si>
  <si>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</si>
  <si>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</si>
  <si>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</si>
  <si>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</si>
  <si>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</si>
  <si>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</si>
  <si>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</si>
  <si>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</si>
  <si>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</si>
  <si>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</si>
  <si>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</si>
  <si>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</si>
  <si>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</si>
  <si>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</si>
  <si>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</si>
  <si>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</si>
  <si>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</si>
  <si>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</si>
  <si>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</si>
  <si>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</si>
  <si>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</si>
  <si>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</si>
  <si>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</si>
  <si>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</si>
  <si>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</si>
  <si>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</si>
  <si>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</si>
  <si>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</si>
  <si>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</si>
  <si>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</si>
  <si>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</si>
  <si>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</si>
  <si>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</si>
  <si>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</si>
  <si>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</si>
  <si>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</si>
  <si>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</si>
  <si>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</si>
  <si>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</si>
  <si>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</si>
  <si>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</si>
  <si>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</si>
  <si>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</si>
  <si>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</si>
  <si>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</si>
  <si>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</si>
  <si>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</si>
  <si>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</si>
  <si>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</si>
  <si>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</si>
  <si>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</si>
  <si>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</si>
  <si>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</si>
  <si>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</si>
  <si>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</si>
  <si>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</si>
  <si>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</si>
  <si>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</si>
  <si>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</si>
  <si>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</si>
  <si>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</si>
  <si>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</si>
  <si>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</si>
  <si>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</si>
  <si>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</si>
  <si>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</si>
  <si>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</si>
  <si>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</si>
  <si>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</si>
  <si>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</si>
  <si>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</si>
  <si>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</si>
  <si>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</si>
  <si>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</si>
  <si>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</si>
  <si>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</si>
  <si>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</si>
  <si>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</si>
  <si>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</si>
  <si>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</si>
  <si>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</si>
  <si>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</si>
  <si>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</si>
  <si>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</si>
  <si>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</si>
  <si>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</si>
  <si>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</si>
  <si>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</si>
  <si>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</si>
  <si>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</si>
  <si>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</si>
  <si>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</si>
  <si>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</si>
  <si>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</si>
  <si>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</si>
  <si>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</si>
  <si>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</si>
  <si>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</si>
  <si>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</si>
  <si>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</si>
  <si>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</si>
  <si>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</si>
  <si>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</si>
  <si>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</si>
  <si>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</si>
  <si>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</si>
  <si>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</si>
  <si>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</si>
  <si>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</si>
  <si>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</si>
  <si>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</si>
  <si>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</si>
  <si>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</si>
  <si>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</si>
  <si>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</si>
  <si>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</si>
  <si>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</si>
  <si>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</si>
  <si>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</si>
  <si>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</si>
  <si>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</si>
  <si>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</si>
  <si>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</si>
  <si>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</si>
  <si>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</si>
  <si>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</si>
  <si>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</si>
  <si>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</si>
  <si>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</si>
  <si>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</si>
  <si>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</si>
  <si>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</si>
  <si>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</si>
  <si>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</si>
  <si>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</si>
  <si>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</si>
  <si>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</si>
  <si>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</si>
  <si>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</si>
  <si>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</si>
  <si>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</si>
  <si>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</si>
  <si>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</si>
  <si>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</si>
  <si>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</si>
  <si>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</si>
  <si>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</si>
  <si>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</si>
  <si>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</si>
  <si>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</si>
  <si>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</si>
  <si>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</si>
  <si>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</si>
  <si>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</si>
  <si>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</si>
  <si>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</si>
  <si>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</si>
  <si>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</si>
  <si>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</si>
  <si>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</si>
  <si>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</si>
  <si>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</si>
  <si>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</si>
  <si>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</si>
  <si>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</si>
  <si>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</si>
  <si>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</si>
  <si>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</si>
  <si>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</si>
  <si>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</si>
  <si>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</si>
  <si>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</si>
  <si>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</si>
  <si>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</si>
  <si>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</si>
  <si>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</si>
  <si>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</si>
  <si>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</si>
  <si>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</si>
  <si>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</si>
  <si>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</si>
  <si>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</si>
  <si>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</si>
  <si>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</si>
  <si>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</si>
  <si>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</si>
  <si>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</si>
  <si>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</si>
  <si>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</si>
  <si>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</si>
  <si>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</si>
  <si>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</si>
  <si>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</si>
  <si>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</si>
  <si>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</si>
  <si>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</si>
  <si>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</si>
  <si>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</si>
  <si>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</si>
  <si>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</si>
  <si>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</si>
  <si>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</si>
  <si>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</si>
  <si>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</si>
  <si>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</si>
  <si>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</si>
  <si>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</si>
  <si>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</si>
  <si>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</si>
  <si>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</si>
  <si>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</si>
  <si>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</si>
  <si>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</si>
  <si>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</si>
  <si>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</si>
  <si>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</si>
  <si>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</si>
  <si>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</si>
  <si>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</si>
  <si>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</si>
  <si>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</si>
  <si>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</si>
  <si>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</si>
  <si>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</si>
  <si>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</si>
  <si>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</si>
  <si>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</si>
  <si>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</si>
  <si>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</si>
  <si>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</si>
  <si>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</si>
  <si>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</si>
  <si>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</si>
  <si>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</si>
  <si>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</si>
  <si>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</si>
  <si>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</si>
  <si>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</si>
  <si>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</si>
  <si>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</si>
  <si>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</si>
  <si>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</si>
  <si>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</si>
  <si>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</si>
  <si>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</si>
  <si>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</si>
  <si>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</si>
  <si>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</si>
  <si>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</si>
  <si>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</si>
  <si>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</si>
  <si>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</si>
  <si>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</si>
  <si>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</si>
  <si>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</si>
  <si>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</si>
  <si>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</si>
  <si>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</si>
  <si>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</si>
  <si>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</si>
  <si>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</si>
  <si>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</si>
  <si>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</si>
  <si>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</si>
  <si>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</si>
  <si>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</si>
  <si>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</si>
  <si>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</si>
  <si>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</si>
  <si>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</si>
  <si>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</si>
  <si>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</si>
  <si>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</si>
  <si>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</si>
  <si>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</si>
  <si>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</si>
  <si>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</si>
  <si>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</si>
  <si>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</si>
  <si>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</si>
  <si>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</si>
  <si>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</si>
  <si>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</si>
  <si>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</si>
  <si>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</si>
  <si>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</si>
  <si>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</si>
  <si>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</si>
  <si>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</si>
  <si>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</si>
  <si>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</si>
  <si>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</si>
  <si>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</si>
  <si>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</si>
  <si>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</si>
  <si>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</si>
  <si>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</si>
  <si>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</si>
  <si>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</si>
  <si>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</si>
  <si>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</si>
  <si>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</si>
  <si>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</si>
  <si>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</si>
  <si>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</si>
  <si>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</si>
  <si>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</si>
  <si>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</si>
  <si>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</si>
  <si>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</si>
  <si>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</si>
  <si>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</si>
  <si>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</si>
  <si>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</si>
  <si>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</si>
  <si>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</si>
  <si>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</si>
  <si>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</si>
  <si>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</si>
  <si>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</si>
  <si>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</si>
  <si>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</si>
  <si>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</si>
  <si>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</si>
  <si>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</si>
  <si>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</si>
  <si>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</si>
  <si>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</si>
  <si>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</si>
  <si>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</si>
  <si>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</si>
  <si>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</si>
  <si>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</si>
  <si>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</si>
  <si>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</si>
  <si>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</si>
  <si>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</si>
  <si>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</si>
  <si>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</si>
  <si>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</si>
  <si>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</si>
  <si>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</si>
  <si>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</si>
  <si>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</si>
  <si>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</si>
  <si>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</si>
  <si>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</si>
  <si>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</si>
  <si>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</si>
  <si>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</si>
  <si>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</si>
  <si>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</si>
  <si>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</si>
  <si>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</si>
  <si>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</si>
  <si>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</si>
  <si>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</si>
  <si>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</si>
  <si>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</si>
  <si>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</si>
  <si>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</si>
  <si>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</si>
  <si>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</si>
  <si>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</si>
  <si>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</si>
  <si>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</si>
  <si>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</si>
  <si>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</si>
  <si>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</si>
  <si>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</si>
  <si>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</si>
  <si>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</si>
  <si>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</si>
  <si>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</si>
  <si>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</si>
  <si>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</si>
  <si>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</si>
  <si>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</si>
  <si>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</si>
  <si>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</si>
  <si>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</si>
  <si>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</si>
  <si>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</si>
  <si>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</si>
  <si>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</si>
  <si>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</si>
  <si>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</si>
  <si>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</si>
  <si>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</si>
  <si>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</si>
  <si>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</si>
  <si>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</si>
  <si>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</si>
  <si>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</si>
  <si>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</si>
  <si>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</si>
  <si>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</si>
  <si>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</si>
  <si>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</si>
  <si>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</si>
  <si>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</si>
  <si>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</si>
  <si>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</si>
  <si>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</si>
  <si>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</si>
  <si>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</si>
  <si>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</si>
  <si>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</si>
  <si>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</si>
  <si>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</si>
  <si>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</si>
  <si>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</si>
  <si>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</si>
  <si>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</si>
  <si>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</si>
  <si>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</si>
  <si>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</si>
  <si>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</si>
  <si>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</si>
  <si>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</si>
  <si>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</si>
  <si>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</si>
  <si>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</si>
  <si>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</si>
  <si>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</si>
  <si>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</si>
  <si>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</si>
  <si>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</si>
  <si>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</si>
  <si>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</si>
  <si>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</si>
  <si>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</si>
  <si>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</si>
  <si>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</si>
  <si>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</si>
  <si>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</si>
  <si>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</si>
  <si>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</si>
  <si>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</si>
  <si>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</si>
  <si>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</si>
  <si>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</si>
  <si>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</si>
  <si>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</si>
  <si>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</si>
  <si>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</si>
  <si>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</si>
  <si>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</si>
  <si>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</si>
  <si>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</si>
  <si>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</si>
  <si>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</si>
  <si>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</si>
  <si>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</si>
  <si>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</si>
  <si>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</si>
  <si>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</si>
  <si>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</si>
  <si>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</si>
  <si>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</si>
  <si>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</si>
  <si>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</si>
  <si>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</si>
  <si>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</si>
  <si>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</si>
  <si>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</si>
  <si>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</si>
  <si>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</si>
  <si>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</si>
  <si>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</si>
  <si>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</si>
  <si>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</si>
  <si>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</si>
  <si>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</si>
  <si>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</si>
  <si>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</si>
  <si>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</si>
  <si>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</si>
  <si>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</si>
  <si>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</si>
  <si>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</si>
  <si>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</si>
  <si>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</si>
  <si>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</si>
  <si>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</si>
  <si>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</si>
  <si>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</si>
  <si>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</si>
  <si>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</si>
  <si>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</si>
  <si>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</si>
  <si>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</si>
  <si>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</si>
  <si>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</si>
  <si>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</si>
  <si>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</si>
  <si>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</si>
  <si>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</si>
  <si>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</si>
  <si>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</si>
  <si>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</si>
  <si>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</si>
  <si>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</si>
  <si>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</si>
  <si>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</si>
  <si>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</si>
  <si>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</si>
  <si>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</si>
  <si>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</si>
  <si>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</si>
  <si>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</si>
  <si>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</si>
  <si>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</si>
  <si>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</si>
  <si>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</si>
  <si>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</si>
  <si>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</si>
  <si>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</si>
  <si>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</si>
  <si>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</si>
  <si>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</si>
  <si>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</si>
  <si>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</si>
  <si>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</si>
  <si>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</si>
  <si>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</si>
  <si>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</si>
  <si>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</si>
  <si>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</si>
  <si>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</si>
  <si>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</si>
  <si>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</si>
  <si>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</si>
  <si>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</si>
  <si>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</si>
  <si>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</si>
  <si>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</si>
  <si>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</si>
  <si>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</si>
  <si>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</si>
  <si>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</si>
  <si>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</si>
  <si>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</si>
  <si>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</si>
  <si>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</si>
  <si>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</si>
  <si>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</si>
  <si>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</si>
  <si>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</si>
  <si>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</si>
  <si>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</si>
  <si>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</si>
  <si>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</si>
  <si>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</si>
  <si>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</si>
  <si>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</si>
  <si>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</si>
  <si>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</si>
  <si>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</si>
  <si>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</si>
  <si>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</si>
  <si>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</si>
  <si>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</si>
  <si>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</si>
  <si>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</si>
  <si>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</si>
  <si>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</si>
  <si>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</si>
  <si>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</si>
  <si>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</si>
  <si>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</si>
  <si>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</si>
  <si>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</si>
  <si>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</si>
  <si>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</si>
  <si>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</si>
  <si>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</si>
  <si>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</si>
  <si>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</si>
  <si>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</si>
  <si>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</si>
  <si>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</si>
  <si>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</si>
  <si>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</si>
  <si>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</si>
  <si>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</si>
  <si>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</si>
  <si>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</si>
  <si>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</si>
  <si>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</si>
  <si>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</si>
  <si>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</si>
  <si>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</si>
  <si>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</si>
  <si>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</si>
  <si>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</si>
  <si>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</si>
  <si>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</si>
  <si>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</si>
  <si>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</si>
  <si>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</si>
  <si>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</si>
  <si>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</si>
  <si>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</si>
  <si>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</si>
  <si>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</si>
  <si>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</si>
  <si>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</si>
  <si>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</si>
  <si>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</si>
  <si>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</si>
  <si>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</si>
  <si>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</si>
  <si>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</si>
  <si>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</si>
  <si>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</si>
  <si>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</si>
  <si>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</si>
  <si>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</si>
  <si>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</si>
  <si>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</si>
  <si>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</si>
  <si>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</si>
  <si>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</si>
  <si>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</si>
  <si>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</si>
  <si>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</si>
  <si>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</si>
  <si>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</si>
  <si>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</si>
  <si>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</si>
  <si>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</si>
  <si>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</si>
  <si>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</si>
  <si>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</si>
  <si>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</si>
  <si>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</si>
  <si>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</si>
  <si>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</si>
  <si>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</si>
  <si>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</si>
  <si>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</si>
  <si>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</si>
  <si>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</si>
  <si>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</si>
  <si>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</si>
  <si>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</si>
  <si>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</si>
  <si>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</si>
  <si>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</si>
  <si>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</si>
  <si>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</si>
  <si>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</si>
  <si>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</si>
  <si>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</si>
  <si>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</si>
  <si>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</si>
  <si>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</si>
  <si>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</si>
  <si>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</si>
  <si>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</si>
  <si>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</si>
  <si>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</si>
  <si>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</si>
  <si>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</si>
  <si>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</si>
  <si>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</si>
  <si>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</si>
  <si>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</si>
  <si>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</si>
  <si>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</si>
  <si>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</si>
  <si>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</si>
  <si>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</si>
  <si>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</si>
  <si>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</si>
  <si>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</si>
  <si>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</si>
  <si>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</si>
  <si>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</si>
  <si>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</si>
  <si>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</si>
  <si>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</si>
  <si>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</si>
  <si>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</si>
  <si>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</si>
  <si>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</si>
  <si>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</si>
  <si>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</si>
  <si>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</si>
  <si>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</si>
  <si>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</si>
  <si>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</si>
  <si>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</si>
  <si>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</si>
  <si>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</si>
  <si>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</si>
  <si>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</si>
  <si>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</si>
  <si>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</si>
  <si>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</si>
  <si>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</si>
  <si>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</si>
  <si>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</si>
  <si>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</si>
  <si>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</si>
  <si>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</si>
  <si>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</si>
  <si>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</si>
  <si>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</si>
  <si>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</si>
  <si>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</si>
  <si>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</si>
  <si>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</si>
  <si>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</si>
  <si>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</si>
  <si>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</si>
  <si>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</si>
  <si>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</si>
  <si>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</si>
  <si>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</si>
  <si>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</si>
  <si>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</si>
  <si>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</si>
  <si>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</si>
  <si>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</si>
  <si>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</si>
  <si>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</si>
  <si>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</si>
  <si>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</si>
  <si>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</si>
  <si>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</si>
  <si>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</si>
  <si>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</si>
  <si>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</si>
  <si>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</si>
  <si>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</si>
  <si>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</si>
  <si>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</si>
  <si>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</si>
  <si>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</si>
  <si>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</si>
  <si>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</si>
  <si>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</si>
  <si>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</si>
  <si>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</si>
  <si>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</si>
  <si>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</si>
  <si>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</si>
  <si>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</si>
  <si>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</si>
  <si>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</si>
  <si>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</si>
  <si>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</si>
  <si>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</si>
  <si>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</si>
  <si>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</si>
  <si>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</si>
  <si>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</si>
  <si>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</si>
  <si>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</si>
  <si>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</si>
  <si>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</si>
  <si>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</si>
  <si>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</si>
  <si>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</si>
  <si>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</si>
  <si>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</si>
  <si>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</si>
  <si>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</si>
  <si>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</si>
  <si>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</si>
  <si>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</si>
  <si>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</si>
  <si>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</si>
  <si>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</si>
  <si>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</si>
  <si>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</si>
  <si>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</si>
  <si>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</si>
  <si>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</si>
  <si>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</si>
  <si>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</si>
  <si>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</si>
  <si>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</si>
  <si>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</si>
  <si>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</si>
  <si>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</si>
  <si>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</si>
  <si>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</si>
  <si>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</si>
  <si>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</si>
  <si>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</si>
  <si>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</si>
  <si>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</si>
  <si>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</si>
  <si>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</si>
  <si>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</si>
  <si>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</si>
  <si>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</si>
  <si>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</si>
  <si>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</si>
  <si>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</si>
  <si>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</si>
  <si>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</si>
  <si>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</si>
  <si>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</si>
  <si>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</si>
  <si>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</si>
  <si>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</si>
  <si>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</si>
  <si>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</si>
  <si>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</si>
  <si>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</si>
  <si>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</si>
  <si>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</si>
  <si>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</si>
  <si>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</si>
  <si>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</si>
  <si>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</si>
  <si>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</si>
  <si>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</si>
  <si>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</si>
  <si>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</si>
  <si>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</si>
  <si>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</si>
  <si>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</si>
  <si>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</si>
  <si>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</si>
  <si>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</si>
  <si>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</si>
  <si>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</si>
  <si>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</si>
  <si>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</si>
  <si>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</si>
  <si>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</si>
  <si>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</si>
  <si>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</si>
  <si>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</si>
  <si>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</si>
  <si>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</si>
  <si>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</si>
  <si>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</si>
  <si>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</si>
  <si>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</si>
  <si>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</si>
  <si>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</si>
  <si>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</si>
  <si>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</si>
  <si>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</si>
  <si>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</si>
  <si>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</si>
  <si>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</si>
  <si>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</si>
  <si>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</si>
  <si>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</si>
  <si>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</si>
  <si>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</si>
  <si>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</si>
  <si>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</si>
  <si>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</si>
  <si>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</si>
  <si>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</si>
  <si>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</si>
  <si>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</si>
  <si>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</si>
  <si>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</si>
  <si>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</si>
  <si>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</si>
  <si>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</si>
  <si>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</si>
  <si>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</si>
  <si>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</si>
  <si>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</si>
  <si>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</si>
  <si>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</si>
  <si>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</si>
  <si>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</si>
  <si>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</si>
  <si>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</si>
  <si>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</si>
  <si>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</si>
  <si>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</si>
  <si>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</si>
  <si>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</si>
  <si>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</si>
  <si>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</si>
  <si>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</si>
  <si>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</si>
  <si>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</si>
  <si>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</si>
  <si>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</si>
  <si>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</si>
  <si>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</si>
  <si>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</si>
  <si>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</si>
  <si>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</si>
  <si>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</si>
  <si>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</si>
  <si>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</si>
  <si>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</si>
  <si>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</si>
  <si>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</si>
  <si>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</si>
  <si>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</si>
  <si>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</si>
  <si>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</si>
  <si>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</si>
  <si>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</si>
  <si>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</si>
  <si>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</si>
  <si>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</si>
  <si>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</si>
  <si>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</si>
  <si>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</si>
  <si>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</si>
  <si>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</si>
  <si>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</si>
  <si>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</si>
  <si>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</si>
  <si>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</si>
  <si>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</si>
  <si>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</si>
  <si>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</si>
  <si>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</si>
  <si>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</si>
  <si>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</si>
  <si>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</si>
  <si>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</si>
  <si>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</si>
  <si>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</si>
  <si>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</si>
  <si>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</si>
  <si>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</si>
  <si>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</si>
  <si>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</si>
  <si>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</si>
  <si>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</si>
  <si>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</si>
  <si>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</si>
  <si>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</si>
  <si>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</si>
  <si>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</si>
  <si>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</si>
  <si>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</si>
  <si>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</si>
  <si>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</si>
  <si>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</si>
  <si>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</si>
  <si>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</si>
  <si>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</si>
  <si>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</si>
  <si>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</si>
  <si>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</si>
  <si>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</si>
  <si>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</si>
  <si>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</si>
  <si>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</si>
  <si>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</si>
  <si>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</si>
  <si>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</si>
  <si>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</si>
  <si>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</si>
  <si>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</si>
  <si>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</si>
  <si>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</si>
  <si>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</si>
  <si>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</si>
  <si>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</si>
  <si>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</si>
  <si>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</si>
  <si>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</si>
  <si>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</si>
  <si>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</si>
  <si>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</si>
  <si>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</si>
  <si>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</si>
  <si>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</si>
  <si>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</si>
  <si>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</si>
  <si>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</si>
  <si>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</si>
  <si>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</si>
  <si>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</si>
  <si>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</si>
  <si>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</si>
  <si>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</si>
  <si>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</si>
  <si>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</si>
  <si>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</si>
  <si>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</si>
  <si>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</si>
  <si>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</si>
  <si>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</si>
  <si>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</si>
  <si>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</si>
  <si>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</si>
  <si>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</si>
  <si>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</si>
  <si>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</si>
  <si>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</si>
  <si>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</si>
  <si>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</si>
  <si>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</si>
  <si>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</si>
  <si>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</si>
  <si>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</si>
  <si>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</si>
  <si>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</si>
  <si>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</si>
  <si>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</si>
  <si>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</si>
  <si>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</si>
  <si>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</si>
  <si>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</si>
  <si>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</si>
  <si>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</si>
  <si>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</si>
  <si>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</si>
  <si>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</si>
  <si>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</si>
  <si>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</si>
  <si>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</si>
  <si>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</si>
  <si>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</si>
  <si>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</si>
  <si>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</si>
  <si>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</si>
  <si>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</si>
  <si>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</si>
  <si>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</si>
  <si>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</si>
  <si>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</si>
  <si>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</si>
  <si>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</si>
  <si>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</si>
  <si>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</si>
  <si>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</si>
  <si>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</si>
  <si>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</si>
  <si>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</si>
  <si>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</si>
  <si>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</si>
  <si>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</si>
  <si>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</si>
  <si>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</si>
  <si>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</si>
  <si>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</si>
  <si>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</si>
  <si>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</si>
  <si>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</si>
  <si>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</si>
  <si>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</si>
  <si>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</si>
  <si>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</si>
  <si>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</si>
  <si>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</si>
  <si>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</si>
  <si>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</si>
  <si>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</si>
  <si>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</si>
  <si>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</si>
  <si>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</si>
  <si>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</si>
  <si>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</si>
  <si>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</si>
  <si>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</si>
  <si>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</si>
  <si>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</si>
  <si>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</si>
  <si>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</si>
  <si>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</si>
  <si>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</si>
  <si>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</si>
  <si>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</si>
  <si>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</si>
  <si>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</si>
  <si>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</si>
  <si>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</si>
  <si>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</si>
  <si>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</si>
  <si>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</si>
  <si>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</si>
  <si>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</si>
  <si>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</si>
  <si>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</si>
  <si>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</si>
  <si>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</si>
  <si>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</si>
  <si>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</si>
  <si>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</si>
  <si>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</si>
  <si>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</si>
  <si>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</si>
  <si>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</si>
  <si>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</si>
  <si>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</si>
  <si>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</si>
  <si>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</si>
  <si>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</si>
  <si>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</si>
  <si>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</si>
  <si>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</si>
  <si>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</si>
  <si>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</si>
  <si>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</si>
  <si>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</si>
  <si>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</si>
  <si>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</si>
  <si>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</si>
  <si>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</si>
  <si>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</si>
  <si>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</si>
  <si>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</si>
  <si>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</si>
  <si>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</si>
  <si>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</si>
  <si>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</si>
  <si>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</si>
  <si>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</si>
  <si>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</si>
  <si>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</si>
  <si>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</si>
  <si>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</si>
  <si>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</si>
  <si>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</si>
  <si>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</si>
  <si>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</si>
  <si>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</si>
  <si>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</si>
  <si>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</si>
  <si>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</si>
  <si>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</si>
  <si>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</si>
  <si>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</si>
  <si>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</si>
  <si>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</si>
  <si>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</si>
  <si>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</si>
  <si>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</si>
  <si>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</si>
  <si>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</si>
  <si>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</si>
  <si>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</si>
  <si>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</si>
  <si>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</si>
  <si>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</si>
  <si>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</si>
  <si>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</si>
  <si>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</si>
  <si>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</si>
  <si>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</si>
  <si>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</si>
  <si>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</si>
  <si>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</si>
  <si>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</si>
  <si>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</si>
  <si>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</si>
  <si>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</si>
  <si>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</si>
  <si>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</si>
  <si>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</si>
  <si>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</si>
  <si>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</si>
  <si>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</si>
  <si>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</si>
  <si>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</si>
  <si>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</si>
  <si>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</si>
  <si>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</si>
  <si>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</si>
  <si>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</si>
  <si>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</si>
  <si>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</si>
  <si>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</si>
  <si>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</si>
  <si>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</si>
  <si>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</si>
  <si>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</si>
  <si>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</si>
  <si>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</si>
  <si>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</si>
  <si>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</si>
  <si>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</si>
  <si>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</si>
  <si>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</si>
  <si>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</si>
  <si>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</si>
  <si>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</si>
  <si>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</si>
  <si>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</si>
  <si>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</si>
  <si>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</si>
  <si>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</si>
  <si>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</si>
  <si>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</si>
  <si>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</si>
  <si>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</si>
  <si>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</si>
  <si>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</si>
  <si>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</si>
  <si>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</si>
  <si>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</si>
  <si>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</si>
  <si>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</si>
  <si>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</si>
  <si>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</si>
  <si>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</si>
  <si>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</si>
  <si>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</si>
  <si>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</si>
  <si>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</si>
  <si>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</si>
  <si>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</si>
  <si>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</si>
  <si>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</si>
  <si>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</si>
  <si>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</si>
  <si>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</si>
  <si>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</si>
  <si>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</si>
  <si>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</si>
  <si>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</si>
  <si>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</si>
  <si>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</si>
  <si>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</si>
  <si>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</si>
  <si>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</si>
  <si>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</si>
  <si>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</si>
  <si>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</si>
  <si>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</si>
  <si>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</si>
  <si>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</si>
  <si>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</si>
  <si>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</si>
  <si>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</si>
  <si>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</si>
  <si>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</si>
  <si>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</si>
  <si>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</si>
  <si>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</si>
  <si>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</si>
  <si>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</si>
  <si>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</si>
  <si>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</si>
  <si>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</si>
  <si>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</si>
  <si>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</si>
  <si>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</si>
  <si>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</si>
  <si>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</si>
  <si>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</si>
  <si>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</si>
  <si>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</si>
  <si>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</si>
  <si>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</si>
  <si>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</si>
  <si>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</si>
  <si>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</si>
  <si>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</si>
  <si>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</si>
  <si>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</si>
  <si>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</si>
  <si>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</si>
  <si>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</si>
  <si>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</si>
  <si>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</si>
  <si>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</si>
  <si>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</si>
  <si>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</si>
  <si>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</si>
  <si>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</si>
  <si>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</si>
  <si>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</si>
  <si>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</si>
  <si>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</si>
  <si>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</si>
  <si>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</si>
  <si>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</si>
  <si>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</si>
  <si>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</si>
  <si>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</si>
  <si>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</si>
  <si>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</si>
  <si>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</si>
  <si>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</si>
  <si>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</si>
  <si>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</si>
  <si>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</si>
  <si>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</si>
  <si>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</si>
  <si>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</si>
  <si>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</si>
  <si>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</si>
  <si>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</si>
  <si>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</si>
  <si>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</si>
  <si>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</si>
  <si>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</si>
  <si>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</si>
  <si>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</si>
  <si>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</si>
  <si>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</si>
  <si>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</si>
  <si>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</si>
  <si>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</si>
  <si>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</si>
  <si>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</si>
  <si>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</si>
  <si>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</si>
  <si>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</si>
  <si>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</si>
  <si>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</si>
  <si>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</si>
  <si>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</si>
  <si>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</si>
  <si>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</si>
  <si>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</si>
  <si>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</si>
  <si>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</si>
  <si>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</si>
  <si>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</si>
  <si>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</si>
  <si>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</si>
  <si>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</si>
  <si>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</si>
  <si>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</si>
  <si>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</si>
  <si>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</si>
  <si>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</si>
  <si>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</si>
  <si>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</si>
  <si>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</si>
  <si>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</si>
  <si>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</si>
  <si>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</si>
  <si>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</si>
  <si>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</si>
  <si>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</si>
  <si>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</si>
  <si>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</si>
  <si>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</si>
  <si>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</si>
  <si>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</si>
  <si>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</si>
  <si>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</si>
  <si>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</si>
  <si>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</si>
  <si>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</si>
  <si>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</si>
  <si>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</si>
  <si>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</si>
  <si>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</si>
  <si>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</si>
  <si>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</si>
  <si>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</si>
  <si>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</si>
  <si>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</si>
  <si>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</si>
  <si>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</si>
  <si>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</si>
  <si>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</si>
  <si>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</si>
  <si>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</si>
  <si>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</si>
  <si>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</si>
  <si>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</si>
  <si>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</si>
  <si>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</si>
  <si>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</si>
  <si>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</si>
  <si>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</si>
  <si>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</si>
  <si>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</si>
  <si>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</si>
  <si>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</si>
  <si>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</si>
  <si>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</si>
  <si>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</si>
  <si>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</si>
  <si>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</si>
  <si>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</si>
  <si>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</si>
  <si>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</si>
  <si>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</si>
  <si>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</si>
  <si>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</si>
  <si>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</si>
  <si>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</si>
  <si>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</si>
  <si>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</si>
  <si>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</si>
  <si>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</si>
  <si>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</si>
  <si>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</si>
  <si>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</si>
  <si>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</si>
  <si>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</si>
  <si>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</si>
  <si>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</si>
  <si>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</si>
  <si>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</si>
  <si>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</si>
  <si>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</si>
  <si>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</si>
  <si>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</si>
  <si>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</si>
  <si>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</si>
  <si>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</si>
  <si>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</si>
  <si>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</si>
  <si>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</si>
  <si>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</si>
  <si>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</si>
  <si>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</si>
  <si>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</si>
  <si>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</si>
  <si>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</si>
  <si>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</si>
  <si>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</si>
  <si>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</si>
  <si>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</si>
  <si>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</si>
  <si>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</si>
  <si>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</si>
  <si>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</si>
  <si>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</si>
  <si>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</si>
  <si>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</si>
  <si>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</si>
  <si>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</si>
  <si>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</si>
  <si>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</si>
  <si>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</si>
  <si>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</si>
  <si>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</si>
  <si>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</si>
  <si>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</si>
  <si>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</si>
  <si>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</si>
  <si>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</si>
  <si>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</si>
  <si>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</si>
  <si>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</si>
  <si>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</si>
  <si>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</si>
  <si>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</si>
  <si>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</si>
  <si>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</si>
  <si>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</si>
  <si>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</si>
  <si>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</si>
  <si>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</si>
  <si>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</si>
  <si>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</si>
  <si>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</si>
  <si>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</si>
  <si>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</si>
  <si>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</si>
  <si>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</si>
  <si>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</si>
  <si>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</si>
  <si>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</si>
  <si>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</si>
  <si>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</si>
  <si>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</si>
  <si>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</si>
  <si>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</si>
  <si>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</si>
  <si>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</si>
  <si>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</si>
  <si>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</si>
  <si>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</si>
  <si>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</si>
  <si>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</si>
  <si>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</si>
  <si>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</si>
  <si>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</si>
  <si>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</si>
  <si>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</si>
  <si>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</si>
  <si>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</si>
  <si>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</si>
  <si>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</si>
  <si>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</si>
  <si>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</si>
  <si>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</si>
  <si>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</si>
  <si>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</si>
  <si>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</si>
  <si>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</si>
  <si>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</si>
  <si>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</si>
  <si>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</si>
  <si>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</si>
  <si>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</si>
  <si>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</si>
  <si>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</si>
  <si>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</si>
  <si>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</si>
  <si>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</si>
  <si>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</si>
  <si>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</si>
  <si>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</si>
  <si>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</si>
  <si>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</si>
  <si>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</si>
  <si>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</si>
  <si>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</si>
  <si>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</si>
  <si>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</si>
  <si>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</si>
  <si>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</si>
  <si>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</si>
  <si>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</si>
  <si>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</si>
  <si>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</si>
  <si>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</si>
  <si>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</si>
  <si>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</si>
  <si>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</si>
  <si>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</si>
  <si>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</si>
  <si>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</si>
  <si>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</si>
  <si>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</si>
  <si>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</si>
  <si>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</si>
  <si>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</si>
  <si>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</si>
  <si>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</si>
  <si>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</si>
  <si>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</si>
  <si>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</si>
  <si>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</si>
  <si>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</si>
  <si>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</si>
  <si>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</si>
  <si>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</si>
  <si>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</si>
  <si>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</si>
  <si>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</si>
  <si>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</si>
  <si>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</si>
  <si>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</si>
  <si>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</si>
  <si>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</si>
  <si>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</si>
  <si>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</si>
  <si>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</si>
  <si>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</si>
  <si>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</si>
  <si>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</si>
  <si>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</si>
  <si>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</si>
  <si>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</si>
  <si>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</si>
  <si>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</si>
  <si>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</si>
  <si>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</si>
  <si>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</si>
  <si>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</si>
  <si>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</si>
  <si>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</si>
  <si>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</si>
  <si>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</si>
  <si>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</si>
  <si>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</si>
  <si>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</si>
  <si>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</si>
  <si>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</si>
  <si>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</si>
  <si>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</si>
  <si>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</si>
  <si>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</si>
  <si>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</si>
  <si>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</si>
  <si>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</si>
  <si>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</si>
  <si>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</si>
  <si>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</si>
  <si>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</si>
  <si>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</si>
  <si>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</si>
  <si>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</si>
  <si>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</si>
  <si>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</si>
  <si>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</si>
  <si>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</si>
  <si>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</si>
  <si>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</si>
  <si>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</si>
  <si>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</si>
  <si>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</si>
  <si>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</si>
  <si>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</si>
  <si>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</si>
  <si>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</si>
  <si>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</si>
  <si>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</si>
  <si>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</si>
  <si>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</si>
  <si>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</si>
  <si>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</si>
  <si>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</si>
  <si>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</si>
  <si>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</si>
  <si>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</si>
  <si>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</si>
  <si>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</si>
  <si>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</si>
  <si>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</si>
  <si>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</si>
  <si>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</si>
  <si>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</si>
  <si>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</si>
  <si>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</si>
  <si>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</si>
  <si>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</si>
  <si>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</si>
  <si>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</si>
  <si>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</si>
  <si>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</si>
  <si>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</si>
  <si>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</si>
  <si>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</si>
  <si>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</si>
  <si>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</si>
  <si>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</si>
  <si>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</si>
  <si>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</si>
  <si>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</si>
  <si>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</si>
  <si>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</si>
  <si>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</si>
  <si>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</si>
  <si>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</si>
  <si>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</si>
  <si>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</si>
  <si>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</si>
  <si>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</si>
  <si>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</si>
  <si>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</si>
  <si>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</si>
  <si>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</si>
  <si>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</si>
  <si>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</si>
  <si>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</si>
  <si>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</si>
  <si>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</si>
  <si>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</si>
  <si>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</si>
  <si>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</si>
  <si>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</si>
  <si>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</si>
  <si>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</si>
  <si>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</si>
  <si>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</si>
  <si>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</si>
  <si>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</si>
  <si>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</si>
  <si>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</si>
  <si>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</si>
  <si>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</si>
  <si>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</si>
  <si>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</si>
  <si>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</si>
  <si>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</si>
  <si>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</si>
  <si>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</si>
  <si>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</si>
  <si>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</si>
  <si>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</si>
  <si>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</si>
  <si>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</si>
  <si>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</si>
  <si>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</si>
  <si>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</si>
  <si>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</si>
  <si>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</si>
  <si>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</si>
  <si>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</si>
  <si>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</si>
  <si>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</si>
  <si>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</si>
  <si>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</si>
  <si>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</si>
  <si>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</si>
  <si>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</si>
  <si>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</si>
  <si>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</si>
  <si>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</si>
  <si>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</si>
  <si>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</si>
  <si>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</si>
  <si>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</si>
  <si>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</si>
  <si>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</si>
  <si>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</si>
  <si>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</si>
  <si>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</si>
  <si>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</si>
  <si>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</si>
  <si>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</si>
  <si>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</si>
  <si>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</si>
  <si>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</si>
  <si>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</si>
  <si>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</si>
  <si>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</si>
  <si>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</si>
  <si>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</si>
  <si>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</si>
  <si>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</si>
  <si>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</si>
  <si>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</si>
  <si>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</si>
  <si>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</si>
  <si>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</si>
  <si>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</si>
  <si>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</si>
  <si>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</si>
  <si>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</si>
  <si>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</si>
  <si>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</si>
  <si>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</si>
  <si>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</si>
  <si>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</si>
  <si>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</si>
  <si>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</si>
  <si>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</si>
  <si>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</si>
  <si>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</si>
  <si>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</si>
  <si>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</si>
  <si>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</si>
  <si>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</si>
  <si>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</si>
  <si>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</si>
  <si>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</si>
  <si>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</si>
  <si>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</si>
  <si>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</si>
  <si>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</si>
  <si>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</si>
  <si>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</si>
  <si>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</si>
  <si>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</si>
  <si>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</si>
  <si>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</si>
  <si>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</si>
  <si>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</si>
  <si>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</si>
  <si>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</si>
  <si>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</si>
  <si>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</si>
  <si>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</si>
  <si>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</si>
  <si>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</si>
  <si>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</si>
  <si>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</si>
  <si>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</si>
  <si>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</si>
  <si>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</si>
  <si>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</si>
  <si>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</si>
  <si>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</si>
  <si>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</si>
  <si>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</si>
  <si>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</si>
  <si>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</si>
  <si>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</si>
  <si>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</si>
  <si>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</si>
  <si>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</si>
  <si>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</si>
  <si>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</si>
  <si>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</si>
  <si>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</si>
  <si>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</si>
  <si>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</si>
  <si>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</si>
  <si>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</si>
  <si>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</si>
  <si>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</si>
  <si>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</si>
  <si>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</si>
  <si>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</si>
  <si>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</si>
  <si>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</si>
  <si>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</si>
  <si>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</si>
  <si>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</si>
  <si>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</si>
  <si>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</si>
  <si>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</si>
  <si>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</si>
  <si>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</si>
  <si>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</si>
  <si>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</si>
  <si>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</si>
  <si>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</si>
  <si>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</si>
  <si>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</si>
  <si>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</si>
  <si>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</si>
  <si>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</si>
  <si>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</si>
  <si>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</si>
  <si>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</si>
  <si>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</si>
  <si>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</si>
  <si>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</si>
  <si>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</si>
  <si>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</si>
  <si>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</si>
  <si>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</si>
  <si>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</si>
  <si>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</si>
  <si>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</si>
  <si>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</si>
  <si>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</si>
  <si>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</si>
  <si>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</si>
  <si>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</si>
  <si>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</si>
  <si>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</si>
  <si>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</si>
  <si>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</si>
  <si>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</si>
  <si>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</si>
  <si>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</si>
  <si>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</si>
  <si>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</si>
  <si>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</si>
  <si>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</si>
  <si>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</si>
  <si>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</si>
  <si>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</si>
  <si>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</si>
  <si>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</si>
  <si>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</si>
  <si>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</si>
  <si>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</si>
  <si>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</si>
  <si>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</si>
  <si>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</si>
  <si>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</si>
  <si>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</si>
  <si>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</si>
  <si>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</si>
  <si>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</si>
  <si>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</si>
  <si>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</si>
  <si>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</si>
  <si>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</si>
  <si>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</si>
  <si>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</si>
  <si>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</si>
  <si>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</si>
  <si>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</si>
  <si>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</si>
  <si>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</si>
  <si>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</si>
  <si>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</si>
  <si>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</si>
  <si>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</si>
  <si>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</si>
  <si>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</si>
  <si>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</si>
  <si>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</si>
  <si>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</si>
  <si>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</si>
  <si>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</si>
  <si>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</si>
  <si>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</si>
  <si>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</si>
  <si>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</si>
  <si>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</si>
  <si>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</si>
  <si>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</si>
  <si>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</si>
  <si>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</si>
  <si>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</si>
  <si>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</si>
  <si>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</si>
  <si>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</si>
  <si>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</si>
  <si>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</si>
  <si>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</si>
  <si>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</si>
  <si>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</si>
  <si>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</si>
  <si>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</si>
  <si>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</si>
  <si>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</si>
  <si>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</si>
  <si>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</si>
  <si>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</si>
  <si>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</si>
  <si>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</si>
  <si>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</si>
  <si>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</si>
  <si>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</si>
  <si>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</si>
  <si>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</si>
  <si>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</si>
  <si>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</si>
  <si>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</si>
  <si>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</si>
  <si>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</si>
  <si>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</si>
  <si>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</si>
  <si>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</si>
  <si>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</si>
  <si>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</si>
  <si>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</si>
  <si>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</si>
  <si>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</si>
  <si>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</si>
  <si>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</si>
  <si>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</si>
  <si>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</si>
  <si>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</si>
  <si>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</si>
  <si>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</si>
  <si>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</si>
  <si>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</si>
  <si>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</si>
  <si>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</si>
  <si>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</si>
  <si>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</si>
  <si>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</si>
  <si>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</si>
  <si>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</si>
  <si>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</si>
  <si>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</si>
  <si>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</si>
  <si>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</si>
  <si>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</si>
  <si>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</si>
  <si>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</si>
  <si>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</si>
  <si>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</si>
  <si>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</si>
  <si>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</si>
  <si>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</si>
  <si>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</si>
  <si>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</si>
  <si>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</si>
  <si>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</si>
  <si>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</si>
  <si>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</si>
  <si>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</si>
  <si>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</si>
  <si>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</si>
  <si>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</si>
  <si>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</si>
  <si>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</si>
  <si>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</si>
  <si>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</si>
  <si>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</si>
  <si>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</si>
  <si>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</si>
  <si>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</si>
  <si>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</si>
  <si>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</si>
  <si>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</si>
  <si>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</si>
  <si>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</si>
  <si>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</si>
  <si>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</si>
  <si>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</si>
  <si>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</si>
  <si>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</si>
  <si>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</si>
  <si>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</si>
  <si>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</si>
  <si>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</si>
  <si>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</si>
  <si>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</si>
  <si>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</si>
  <si>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</si>
  <si>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</si>
  <si>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</si>
  <si>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</si>
  <si>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</si>
  <si>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</si>
  <si>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</si>
  <si>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</si>
  <si>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</si>
  <si>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</si>
  <si>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</si>
  <si>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</si>
  <si>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</si>
  <si>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</si>
  <si>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</si>
  <si>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</si>
  <si>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</si>
  <si>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</si>
  <si>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</si>
  <si>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</si>
  <si>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</si>
  <si>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</si>
  <si>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</si>
  <si>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</si>
  <si>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</si>
  <si>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</si>
  <si>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</si>
  <si>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</si>
  <si>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</si>
  <si>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</si>
  <si>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</si>
  <si>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</si>
  <si>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</si>
  <si>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</si>
  <si>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</si>
  <si>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</si>
  <si>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</si>
  <si>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</si>
  <si>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</si>
  <si>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</si>
  <si>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</si>
  <si>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</si>
  <si>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</si>
  <si>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</si>
  <si>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</si>
  <si>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</si>
  <si>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</si>
  <si>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</si>
  <si>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</si>
  <si>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</si>
  <si>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</si>
  <si>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</si>
  <si>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</si>
  <si>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</si>
  <si>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</si>
  <si>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</si>
  <si>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</si>
  <si>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</si>
  <si>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</si>
  <si>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</si>
  <si>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</si>
  <si>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</si>
  <si>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</si>
  <si>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</si>
  <si>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</si>
  <si>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</si>
  <si>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</si>
  <si>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</si>
  <si>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</si>
  <si>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</si>
  <si>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</si>
  <si>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</si>
  <si>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</si>
  <si>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</si>
  <si>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</si>
  <si>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</si>
  <si>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</si>
  <si>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</si>
  <si>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</si>
  <si>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</si>
  <si>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</si>
  <si>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</si>
  <si>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</si>
  <si>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</si>
  <si>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</si>
  <si>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</si>
  <si>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</si>
  <si>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</si>
  <si>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</si>
  <si>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</si>
  <si>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</si>
  <si>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</si>
  <si>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</si>
  <si>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</si>
  <si>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</si>
  <si>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</si>
  <si>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</si>
  <si>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</si>
  <si>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</si>
  <si>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</si>
  <si>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</si>
  <si>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</si>
  <si>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</si>
  <si>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</si>
  <si>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</si>
  <si>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</si>
  <si>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</si>
  <si>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</si>
  <si>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</si>
  <si>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</si>
  <si>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</si>
  <si>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</si>
  <si>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</si>
  <si>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</si>
  <si>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</si>
  <si>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</si>
  <si>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</si>
  <si>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</si>
  <si>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</si>
  <si>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</si>
  <si>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</si>
  <si>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</si>
  <si>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</si>
  <si>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</si>
  <si>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</si>
  <si>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</si>
  <si>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</si>
  <si>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</si>
  <si>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</si>
  <si>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</si>
  <si>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</si>
  <si>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</si>
  <si>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</si>
  <si>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</si>
  <si>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</si>
  <si>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</si>
  <si>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</si>
  <si>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</si>
  <si>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</si>
  <si>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</si>
  <si>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</si>
  <si>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</si>
  <si>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</si>
  <si>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</si>
  <si>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</si>
  <si>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</si>
  <si>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</si>
  <si>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</si>
  <si>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</si>
  <si>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</si>
  <si>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</si>
  <si>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</si>
  <si>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</si>
  <si>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</si>
  <si>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</si>
  <si>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</si>
  <si>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</si>
  <si>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</si>
  <si>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</si>
  <si>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</si>
  <si>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</si>
  <si>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</si>
  <si>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</si>
  <si>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</si>
  <si>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</si>
  <si>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</si>
  <si>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</si>
  <si>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</si>
  <si>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</si>
  <si>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</si>
  <si>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</si>
  <si>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</si>
  <si>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</si>
  <si>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</si>
  <si>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</si>
  <si>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</si>
  <si>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</si>
  <si>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</si>
  <si>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</si>
  <si>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</si>
  <si>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</si>
  <si>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</si>
  <si>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</si>
  <si>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</si>
  <si>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</si>
  <si>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</si>
  <si>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</si>
  <si>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</si>
  <si>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</si>
  <si>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</si>
  <si>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</si>
  <si>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</si>
  <si>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</si>
  <si>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</si>
  <si>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</si>
  <si>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</si>
  <si>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</si>
  <si>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</si>
  <si>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</si>
  <si>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</si>
  <si>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</si>
  <si>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</si>
  <si>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</si>
  <si>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</si>
  <si>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</si>
  <si>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</si>
  <si>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</si>
  <si>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</si>
  <si>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</si>
  <si>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</si>
  <si>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</si>
  <si>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</si>
  <si>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</si>
  <si>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</si>
  <si>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</si>
  <si>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</si>
  <si>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</si>
  <si>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</si>
  <si>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</si>
  <si>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</si>
  <si>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</si>
  <si>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</si>
  <si>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</si>
  <si>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</si>
  <si>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</si>
  <si>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</si>
  <si>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</si>
  <si>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</si>
  <si>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</si>
  <si>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</si>
  <si>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</si>
  <si>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</si>
  <si>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</si>
  <si>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</si>
  <si>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</si>
  <si>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</si>
  <si>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</si>
  <si>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</si>
  <si>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</si>
  <si>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</si>
  <si>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</si>
  <si>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</si>
  <si>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</si>
  <si>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</si>
  <si>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</si>
  <si>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</si>
  <si>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</si>
  <si>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</si>
  <si>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</si>
  <si>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</si>
  <si>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</si>
  <si>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</si>
  <si>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</si>
  <si>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</si>
  <si>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</si>
  <si>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</si>
  <si>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</si>
  <si>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</si>
  <si>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</si>
  <si>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</si>
  <si>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</si>
  <si>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</si>
  <si>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</si>
  <si>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</si>
  <si>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</si>
  <si>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</si>
  <si>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</si>
  <si>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</si>
  <si>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</si>
  <si>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</si>
  <si>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</si>
  <si>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</si>
  <si>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</si>
  <si>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</si>
  <si>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</si>
  <si>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</si>
  <si>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</si>
  <si>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</si>
  <si>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</si>
  <si>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</si>
  <si>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</si>
  <si>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</si>
  <si>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</si>
  <si>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</si>
  <si>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</si>
  <si>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</si>
  <si>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</si>
  <si>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</si>
  <si>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</si>
  <si>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</si>
  <si>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</si>
  <si>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</si>
  <si>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</si>
  <si>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</si>
  <si>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</si>
  <si>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</si>
  <si>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</si>
  <si>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</si>
  <si>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</si>
  <si>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</si>
  <si>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</si>
  <si>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</si>
  <si>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</si>
  <si>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</si>
  <si>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</si>
  <si>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</si>
  <si>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</si>
  <si>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</si>
  <si>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</si>
  <si>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</si>
  <si>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</si>
  <si>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</si>
  <si>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</si>
  <si>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</si>
  <si>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</si>
  <si>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</si>
  <si>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</si>
  <si>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</si>
  <si>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</si>
  <si>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</si>
  <si>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</si>
  <si>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</si>
  <si>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</si>
  <si>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</si>
  <si>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</si>
  <si>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</si>
  <si>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</si>
  <si>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</si>
  <si>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</si>
  <si>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</si>
  <si>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</si>
  <si>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</si>
  <si>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</si>
  <si>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</si>
  <si>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</si>
  <si>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</si>
  <si>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</si>
  <si>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</si>
  <si>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</si>
  <si>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</si>
  <si>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</si>
  <si>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</si>
  <si>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</si>
  <si>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</si>
  <si>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</si>
  <si>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</si>
  <si>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</si>
  <si>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</si>
  <si>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</si>
  <si>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</si>
  <si>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</si>
  <si>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</si>
  <si>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</si>
  <si>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</si>
  <si>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</si>
  <si>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</si>
  <si>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</si>
  <si>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</si>
  <si>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</si>
  <si>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</si>
  <si>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</si>
  <si>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</si>
  <si>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</si>
  <si>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</si>
  <si>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</si>
  <si>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</si>
  <si>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</si>
  <si>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</si>
  <si>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</si>
  <si>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</si>
  <si>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</si>
  <si>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</si>
  <si>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</si>
  <si>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</si>
  <si>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</si>
  <si>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</si>
  <si>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</si>
  <si>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</si>
  <si>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</si>
  <si>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</si>
  <si>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</si>
  <si>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</si>
  <si>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</si>
  <si>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</si>
  <si>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</si>
  <si>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</si>
  <si>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</si>
  <si>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</si>
  <si>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</si>
  <si>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</si>
  <si>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</si>
  <si>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</si>
  <si>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</si>
  <si>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</si>
  <si>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</si>
  <si>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</si>
  <si>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</si>
  <si>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</si>
  <si>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</si>
  <si>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</si>
  <si>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</si>
  <si>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</si>
  <si>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</si>
  <si>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</si>
  <si>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</si>
  <si>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</si>
  <si>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</si>
  <si>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</si>
  <si>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</si>
  <si>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</si>
  <si>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</si>
  <si>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</si>
  <si>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</si>
  <si>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</si>
  <si>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</si>
  <si>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</si>
  <si>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</si>
  <si>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</si>
  <si>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</si>
  <si>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</si>
  <si>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</si>
  <si>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</si>
  <si>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</si>
  <si>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</si>
  <si>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</si>
  <si>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</si>
  <si>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</si>
  <si>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</si>
  <si>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</si>
  <si>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</si>
  <si>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</si>
  <si>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</si>
  <si>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</si>
  <si>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</si>
  <si>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</si>
  <si>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</si>
  <si>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</si>
  <si>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</si>
  <si>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</si>
  <si>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</si>
  <si>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</si>
  <si>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</si>
  <si>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</si>
  <si>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</si>
  <si>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</si>
  <si>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</si>
  <si>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</si>
  <si>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</si>
  <si>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</si>
  <si>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</si>
  <si>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</si>
  <si>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</si>
  <si>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</si>
  <si>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</si>
  <si>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</si>
  <si>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</si>
  <si>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</si>
  <si>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</si>
  <si>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</si>
  <si>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</si>
  <si>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</si>
  <si>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</si>
  <si>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</si>
  <si>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</si>
  <si>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</si>
  <si>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</si>
  <si>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</si>
  <si>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</si>
  <si>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</si>
  <si>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</si>
  <si>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</si>
  <si>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</si>
  <si>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</si>
  <si>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</si>
  <si>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</si>
  <si>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</si>
  <si>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</si>
  <si>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</si>
  <si>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</si>
  <si>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</si>
  <si>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</si>
  <si>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</si>
  <si>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</si>
  <si>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</si>
  <si>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</si>
  <si>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</si>
  <si>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</si>
  <si>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</si>
  <si>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</si>
  <si>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</si>
  <si>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</si>
  <si>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</si>
  <si>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</si>
  <si>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</si>
  <si>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</si>
  <si>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</si>
  <si>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</si>
  <si>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</si>
  <si>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</si>
  <si>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</si>
  <si>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</si>
  <si>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</si>
  <si>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</si>
  <si>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</si>
  <si>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</si>
  <si>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</si>
  <si>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</si>
  <si>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</si>
  <si>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</si>
  <si>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</si>
  <si>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</si>
  <si>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</si>
  <si>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</si>
  <si>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</si>
  <si>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</si>
  <si>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</si>
  <si>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</si>
  <si>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</si>
  <si>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</si>
  <si>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</si>
  <si>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</si>
  <si>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</si>
  <si>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</si>
  <si>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</si>
  <si>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</si>
  <si>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</si>
  <si>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</si>
  <si>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</si>
  <si>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</si>
  <si>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</si>
  <si>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</si>
  <si>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</si>
  <si>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</si>
  <si>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</si>
  <si>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</si>
  <si>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</si>
  <si>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</si>
  <si>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</si>
  <si>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</si>
  <si>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</si>
  <si>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</si>
  <si>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</si>
  <si>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</si>
  <si>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</si>
  <si>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</si>
  <si>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</si>
  <si>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</si>
  <si>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</si>
  <si>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</si>
  <si>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</si>
  <si>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</si>
  <si>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</si>
  <si>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</si>
  <si>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</si>
  <si>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</si>
  <si>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</si>
  <si>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</si>
  <si>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</si>
  <si>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</si>
  <si>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</si>
  <si>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</si>
  <si>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</si>
  <si>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</si>
  <si>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</si>
  <si>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</si>
  <si>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</si>
  <si>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</si>
  <si>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</si>
  <si>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</si>
  <si>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</si>
  <si>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</si>
  <si>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</si>
  <si>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</si>
  <si>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</si>
  <si>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</si>
  <si>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</si>
  <si>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</si>
  <si>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</si>
  <si>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</si>
  <si>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</si>
  <si>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</si>
  <si>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</si>
  <si>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</si>
  <si>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</si>
  <si>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</si>
  <si>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</si>
  <si>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</si>
  <si>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</si>
  <si>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</si>
  <si>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</si>
  <si>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</si>
  <si>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</si>
  <si>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</si>
  <si>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</si>
  <si>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</si>
  <si>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</si>
  <si>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</si>
  <si>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</si>
  <si>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</si>
  <si>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</si>
  <si>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</si>
  <si>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</si>
  <si>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</si>
  <si>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</si>
  <si>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</si>
  <si>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</si>
  <si>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</si>
  <si>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</si>
  <si>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</si>
  <si>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</si>
  <si>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</si>
  <si>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</si>
  <si>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</si>
  <si>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</si>
  <si>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</si>
  <si>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</si>
  <si>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</si>
  <si>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</si>
  <si>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</si>
  <si>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</si>
  <si>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</si>
  <si>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</si>
  <si>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</si>
  <si>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</si>
  <si>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</si>
  <si>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</si>
  <si>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</si>
  <si>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</si>
  <si>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</si>
  <si>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</si>
  <si>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</si>
  <si>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</si>
  <si>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</si>
  <si>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</si>
  <si>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</si>
  <si>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</si>
  <si>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</si>
  <si>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</si>
  <si>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</si>
  <si>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</si>
  <si>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</si>
  <si>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</si>
  <si>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</si>
  <si>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</si>
  <si>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</si>
  <si>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</si>
  <si>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</si>
  <si>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</si>
  <si>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</si>
  <si>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</si>
  <si>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</si>
  <si>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</si>
  <si>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</si>
  <si>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</si>
  <si>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</si>
  <si>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</si>
  <si>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</si>
  <si>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</si>
  <si>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</si>
  <si>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</si>
  <si>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</si>
  <si>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</si>
  <si>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</si>
  <si>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</si>
  <si>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</si>
  <si>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</si>
  <si>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</si>
  <si>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</si>
  <si>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</si>
  <si>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</si>
  <si>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</si>
  <si>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</si>
  <si>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</si>
  <si>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</si>
  <si>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</si>
  <si>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</si>
  <si>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</si>
  <si>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</si>
  <si>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</si>
  <si>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</si>
  <si>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</si>
  <si>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</si>
  <si>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</si>
  <si>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</si>
  <si>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</si>
  <si>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</si>
  <si>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</si>
  <si>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</si>
  <si>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</si>
  <si>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</si>
  <si>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</si>
  <si>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</si>
  <si>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</si>
  <si>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</si>
  <si>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</si>
  <si>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</si>
  <si>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</si>
  <si>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</si>
  <si>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</si>
  <si>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</si>
  <si>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</si>
  <si>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</si>
  <si>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</si>
  <si>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</si>
  <si>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</si>
  <si>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</si>
  <si>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</si>
  <si>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</si>
  <si>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</si>
  <si>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</si>
  <si>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</si>
  <si>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</si>
  <si>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</si>
  <si>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</si>
  <si>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</si>
  <si>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</si>
  <si>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</si>
  <si>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</si>
  <si>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</si>
  <si>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</si>
  <si>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</si>
  <si>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</si>
  <si>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</si>
  <si>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</si>
  <si>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</si>
  <si>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</si>
  <si>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</si>
  <si>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</si>
  <si>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</si>
  <si>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</si>
  <si>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</si>
  <si>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</si>
  <si>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</si>
  <si>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</si>
  <si>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</si>
  <si>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</si>
  <si>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</si>
  <si>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</si>
  <si>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</si>
  <si>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</si>
  <si>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</si>
  <si>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</si>
  <si>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</si>
  <si>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</si>
  <si>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</si>
  <si>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</si>
  <si>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</si>
  <si>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</si>
  <si>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</si>
  <si>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</si>
  <si>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</si>
  <si>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</si>
  <si>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</si>
  <si>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</si>
  <si>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</si>
  <si>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</si>
  <si>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</si>
  <si>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</si>
  <si>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</si>
  <si>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</si>
  <si>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</si>
  <si>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</si>
  <si>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</si>
  <si>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</si>
  <si>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</si>
  <si>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</si>
  <si>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</si>
  <si>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</si>
  <si>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</si>
  <si>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</si>
  <si>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</si>
  <si>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</si>
  <si>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</si>
  <si>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</si>
  <si>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</si>
  <si>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</si>
  <si>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</si>
  <si>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</si>
  <si>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</si>
  <si>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</si>
  <si>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</si>
  <si>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</si>
  <si>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</si>
  <si>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</si>
  <si>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</si>
  <si>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</si>
  <si>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</si>
  <si>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</si>
  <si>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</si>
  <si>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</si>
  <si>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</si>
  <si>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</si>
  <si>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</si>
  <si>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</si>
  <si>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</si>
  <si>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</si>
  <si>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</si>
  <si>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</si>
  <si>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</si>
  <si>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</si>
  <si>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</si>
  <si>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</si>
  <si>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</si>
  <si>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</si>
  <si>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</si>
  <si>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</si>
  <si>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</si>
  <si>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</si>
  <si>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</si>
  <si>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</si>
  <si>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</si>
  <si>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</si>
  <si>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</si>
  <si>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</si>
  <si>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</si>
  <si>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</si>
  <si>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</si>
  <si>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</si>
  <si>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</si>
  <si>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</si>
  <si>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</si>
  <si>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</si>
  <si>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</si>
  <si>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</si>
  <si>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</si>
  <si>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PCM-20251106-00002062</t>
  </si>
  <si>
    <t>ETA 30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</si>
  <si>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</si>
  <si>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</si>
  <si>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</si>
  <si>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</si>
  <si>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</si>
  <si>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</si>
  <si>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</si>
  <si>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</si>
  <si>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</si>
  <si>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</si>
  <si>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</si>
  <si>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</si>
  <si>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</si>
  <si>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PCM-20251106-00002053</t>
  </si>
  <si>
    <t xml:space="preserve"> 2025-11-06 19:57:42</t>
  </si>
  <si>
    <t xml:space="preserve">EM team need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</si>
</sst>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304.93123437499889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45967.879660300925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45967.879660300925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45967.879660300925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45967.879660300925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45967.879660300925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45967.879660300925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45967.879660300925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45967.879660300925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45967.879660300925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45967.879660300925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45967.879660300925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45967.879660300925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45967.879660300925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45967.879660300925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45967.879660300925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45967.879660300925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45967.879660300925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45967.879660300925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45967.879660300925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45967.879660300925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45967.879660300925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45967.879660300925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45967.879660300925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45967.879660300925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45967.879660300925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45967.879660300925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45967.879660300925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45967.879660300925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45967.879660300925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45967.879660300925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45967.879660300925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45967.879660300925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45967.879660300925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45967.879660300925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45967.879660300925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45967.879660300925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45967.879660300925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45967.879660300925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45967.879660300925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45967.879660300925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45967.879660300925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45967.879660300925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45967.879660300925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45967.879660300925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45967.879660300925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45967.879660300925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45967.879660300925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45967.879660300925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45967.879660300925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45967.879660300925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45967.879660300925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45967.879660300925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45967.879660300925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45967.879660300925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45967.879660300925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45967.879660300925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45967.879660300925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45967.879660300925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45967.879660300925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45967.879660300925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45967.879660300925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45967.879660300925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45967.879660300925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45967.879660300925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45967.879660300925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45967.879660300925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45967.879660300925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45967.879660300925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45967.879660300925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45967.879660300925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45967.879660300925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45967.879660300925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45967.879660300925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45967.879660300925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45967.879660300925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45967.879660300925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45967.879660300925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45967.879660300925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45967.879660300925</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45967.879660300925</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45967.879660300925</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B2995161-8F87-441E-B0CF-A0AD88325887}"/>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142.87982233796356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19057</v>
      </c>
      <c r="E4" s="103" t="s">
        <v>39100</v>
      </c>
      <c r="F4" s="104">
        <v>45967.844513888886</v>
      </c>
      <c r="G4" s="105">
        <f ca="1">IFERROR(NOW()-F4,"-")</f>
        <v>3.5146412039466668E-2</v>
      </c>
      <c r="H4" s="104">
        <v>45967.829351851855</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45967.879660300925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45967.879660300925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45967.879660300925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45967.879660300925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45967.879660300925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45967.879660300925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45967.879660300925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45967.879660300925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45967.879660300925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45967.879660300925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45967.879660300925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45967.879660300925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45967.879660300925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45967.879660300925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45967.879660300925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45967.879660300925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45967.879660300925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45967.879660300925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45967.879660300925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45967.879660300925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45967.879660300925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45967.879660300925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45967.879660300925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45967.879660300925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45967.879660300925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45967.879660300925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45967.879660300925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45967.879660300925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45967.879660300925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45967.879660300925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45967.879660300925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45967.879660300925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45967.879660300925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45967.879660300925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45967.879660300925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45967.879660300925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45967.879660300925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45967.879660300925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45967.879660300925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45967.879660300925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45967.879660300925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45967.879660300925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45967.879660300925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45967.879660300925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45967.879660300925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45967.879660300925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45967.879660300925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45967.879660300925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45967.879660300925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45967.879660300925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45967.879660300925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45967.879660300925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45967.879660300925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45967.879660300925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45967.879660300925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45967.879660300925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45967.879660300925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45967.879660300925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45967.879660300925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45967.879660300925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45967.879660300925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45967.879660300925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45967.879660300925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45967.879660300925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45967.879660300925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45967.879660300925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45967.879660300925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45967.879660300925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45967.879660300925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45967.879660300925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45967.879660300925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45967.879660300925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45967.879660300925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45967.879660300925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45967.879660300925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45967.879660300925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45967.879660300925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45967.879660300925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45967.879660300925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45967.879660300925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45967.879660300925</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45967.879660300925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45967.879660300925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45967.879660300925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45967.879660300925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45967.879660300925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45967.879660300925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45967.879660300925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45967.879660300925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45967.879660300925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45967.879660300925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45967.879660300925</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45967.879660300925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45967.879660300925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45967.879660300925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45967.879660300925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45967.879660300925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45967.879660300925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45967.879660300925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45967.879660300925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45967.879660300925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45967.879660300925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45967.879660300925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45967.879660300925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45967.879660300925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45967.879660300925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45967.879660300925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45967.879660300925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45967.879660300925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45967.879660300925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45967.879660300925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45967.879660300925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45967.879660300925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45967.879660300925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45967.879660300925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45967.879660300925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45967.879660300925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45967.879660300925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45967.879660300925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45967.879660300925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45967.879660300925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45967.879660300925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45967.879660300925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45967.879660300925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45967.879660300925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45967.879660300925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45967.879660300925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45967.879660300925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45967.879660300925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45967.879660300925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45967.879660300925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45967.879660300925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45967.879660300925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45967.879660300925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45967.879660300925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45967.879660300925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45967.879660300925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45967.879660300925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45967.879660300925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45967.879660300925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45967.879660300925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45967.879660300925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45967.879660300925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45967.879660300925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45967.879660300925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45967.879660300925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45967.879660300925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45967.879660300925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45967.879660300925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45967.879660300925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45967.879660300925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45967.879660300925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45967.879660300925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45967.879660300925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45967.879660300925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45967.879660300925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45967.879660300925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45967.879660300925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45967.879660300925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45967.879660300925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45967.879660300925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45967.879660300925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45967.879660300925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45967.879660300925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45967.879660300925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45967.879660300925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45967.879660300925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45967.879660300925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45967.879660300925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45967.879660300925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45967.879660300925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45967.879660300925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45967.879660300925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45967.879660300925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45967.879660300925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45967.879660300925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45967.879660300925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45967.879660300925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45967.879660300925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45967.879660300925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45967.879660300925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45967.879660300925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45967.879660300925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45967.879660300925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45967.879660300925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45967.879660300925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45967.879660300925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45967.879660300925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45967.879660300925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45967.879660300925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45967.879660300925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45967.879660300925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45967.879660300925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45967.879660300925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45967.879660300925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45967.879660300925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45967.879660300925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45967.879660300925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45967.879660300925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45967.879660300925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45967.879660300925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45967.879660300925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45967.879660300925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45967.879660300925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45967.879660300925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45967.879660300925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45967.879660300925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45967.879660300925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45967.879660300925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45967.879660300925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45967.879660300925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45967.879660300925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45967.879660300925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45967.879660300925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45967.879660300925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45967.879660300925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45967.879660300925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45967.879660300925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45967.879660300925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45967.879660300925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45967.879660300925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45967.879660300925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45967.879660300925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45967.879660300925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45967.879660300925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45967.879660300925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45967.879660300925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45967.879660300925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45967.879660300925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45967.879660300925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45967.879660300925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45967.879660300925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45967.879660300925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45967.879660300925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45967.879660300925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45967.879660300925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45967.879660300925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45967.879660300925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45967.879660300925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45967.879660300925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45967.879660300925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45967.879660300925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45967.879660300925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45967.879660300925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45967.879660300925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45967.879660300925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45967.879660300925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45967.879660300925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45967.879660300925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45967.879660300925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45967.879660300925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45967.879660300925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45967.879660300925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45967.879660300925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45967.879660300925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45967.879660300925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45967.879660300925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45967.879660300925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45967.879660300925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45967.879660300925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45967.879660300925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45967.879660300925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45967.879660300925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45967.879660300925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45967.879660300925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45967.879660300925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45967.879660300925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45967.879660300925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45967.879660300925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45967.879660300925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45967.879660300925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45967.879660300925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45967.879660300925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45967.879660300925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45967.879660300925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45967.879660300925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45967.879660300925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45967.879660300925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45967.879660300925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45967.879660300925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45967.879660300925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45967.879660300925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45967.879660300925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45967.879660300925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45967.879660300925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45967.879660300925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45967.879660300925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45967.879660300925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45967.879660300925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45967.879660300925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45967.879660300925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45967.879660300925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45967.879660300925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45967.879660300925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45967.879660300925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45967.879660300925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45967.879660300925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45967.879660300925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45967.879660300925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45967.879660300925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45967.879660300925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45967.879660300925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45967.879660300925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45967.879660300925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45967.879660300925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45967.879660300925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45967.879660300925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45967.879660300925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45967.879660300925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45967.879660300925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45967.879660300925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45967.879660300925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45967.879660300925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45967.879660300925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45967.879660300925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45967.879660300925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45967.879660300925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45967.879660300925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45967.879660300925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45967.879660300925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45967.879660300925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45967.879660300925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45967.879660300925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45967.879660300925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45967.879660300925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45967.879660300925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45967.879660300925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45967.879660300925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45967.879660300925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45967.879660300925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45967.879660300925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45967.879660300925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45967.879660300925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45967.879660300925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45967.879660300925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45967.879660300925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45967.879660300925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45967.879660300925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45967.879660300925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45967.879660300925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45967.879660300925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45967.879660300925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45967.879660300925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45967.879660300925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45967.879660300925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45967.879660300925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45967.879660300925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45967.879660300925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45967.879660300925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45967.879660300925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45967.879660300925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45967.879660300925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45967.879660300925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45967.879660300925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45967.879660300925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45967.879660300925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45967.879660300925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45967.879660300925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45967.879660300925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45967.879660300925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45967.879660300925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45967.879660300925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45967.879660300925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45967.879660300925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45967.879660300925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45967.879660300925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45967.879660300925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45967.879660300925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45967.879660300925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45967.879660300925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45967.879660300925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45967.879660300925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45967.879660300925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45967.879660300925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45967.879660300925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45967.879660300925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45967.879660300925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45967.879660300925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45967.879660300925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45967.879660300925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45967.879660300925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45967.879660300925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45967.879660300925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45967.879660300925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45967.879660300925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45967.879660300925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45967.879660300925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45967.879660300925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45967.879660300925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45967.879660300925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45967.879660300925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45967.879660300925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45967.879660300925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45967.879660300925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45967.879660300925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45967.879660300925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45967.879660300925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45967.879660300925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45967.879660300925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45967.879660300925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45967.879660300925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45967.879660300925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45967.879660300925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45967.879660300925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45967.879660300925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45967.879660300925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45967.879660300925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45967.879660300925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45967.879660300925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45967.879660300925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45967.879660300925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45967.879660300925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45967.879660300925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45967.879660300925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45967.879660300925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45967.879660300925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45967.879660300925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45967.879660300925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45967.879660300925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45967.879660300925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45967.879660300925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45967.879660300925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45967.879660300925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45967.879660300925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45967.879660300925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45967.879660300925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45967.879660300925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45967.879660300925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45967.879660300925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45967.879660300925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45967.879660300925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45967.879660300925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45967.879660300925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45967.879660300925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45967.879660300925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45967.879660300925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45967.879660300925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45967.879660300925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45967.879660300925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45967.879660300925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45967.879660300925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45967.879660300925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45967.879660300925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45967.879660300925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45967.879660300925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45967.879660300925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45967.879660300925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45967.879660300925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45967.879660300925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45967.879660300925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45967.879660300925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45967.879660300925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45967.879660300925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45967.879660300925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45967.879660300925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45967.879660300925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45967.879660300925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45967.879660300925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45967.879660300925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45967.879660300925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45967.879660300925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45967.879660300925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45967.879660300925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45967.879660300925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45967.879660300925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45967.879660300925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45967.879660300925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45967.879660300925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45967.879660300925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45967.879660300925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45967.879660300925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45967.879660300925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45967.879660300925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45967.879660300925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45967.879660300925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45967.879660300925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45967.879660300925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45967.879660300925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45967.879660300925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45967.879660300925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45967.879660300925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45967.879660300925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45967.879660300925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45967.879660300925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45967.879660300925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45967.879660300925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45967.879660300925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45967.879660300925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45967.879660300925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45967.879660300925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45967.879660300925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45967.879660300925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45967.879660300925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45967.879660300925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45967.879660300925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45967.879660300925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45967.879660300925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45967.879660300925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45967.879660300925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45967.879660300925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45967.879660300925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45967.879660300925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45967.879660300925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45967.879660300925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45967.879660300925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45967.879660300925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45967.879660300925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45967.879660300925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45967.879660300925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45967.879660300925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45967.879660300925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45967.879660300925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45967.879660300925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45967.879660300925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45967.879660300925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45967.879660300925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45967.879660300925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45967.879660300925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45967.879660300925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45967.879660300925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45967.879660300925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45967.879660300925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45967.879660300925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45967.879660300925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45967.879660300925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45967.879660300925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45967.879660300925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45967.879660300925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45967.879660300925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45967.879660300925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45967.879660300925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45967.879660300925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45967.879660300925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45967.879660300925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45967.879660300925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45967.879660300925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45967.879660300925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45967.879660300925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45967.879660300925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45967.879660300925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45967.879660300925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45967.879660300925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45967.879660300925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45967.879660300925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45967.879660300925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45967.879660300925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45967.879660300925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45967.879660300925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45967.879660300925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45967.879660300925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45967.879660300925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45967.879660300925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45967.879660300925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45967.879660300925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45967.879660300925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45967.879660300925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45967.879660300925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45967.879660300925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45967.879660300925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45967.879660300925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45967.879660300925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45967.879660300925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45967.879660300925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45967.879660300925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45967.879660300925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45967.879660300925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45967.879660300925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45967.879660300925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45967.879660300925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45967.879660300925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45967.879660300925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45967.879660300925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45967.879660300925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45967.879660300925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45967.879660300925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45967.879660300925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45967.879660300925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45967.879660300925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45967.879660300925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45967.879660300925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45967.879660300925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45967.879660300925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45967.879660300925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45967.879660300925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45967.879660300925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45967.879660300925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45967.879660300925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45967.879660300925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45967.879660300925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45967.879660300925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45967.879660300925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45967.879660300925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45967.879660300925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45967.879660300925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45967.879660300925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45967.879660300925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45967.879660300925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45967.879660300925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45967.879660300925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45967.879660300925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45967.879660300925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45967.879660300925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45967.879660300925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45967.879660300925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45967.879660300925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45967.879660300925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45967.879660300925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45967.879660300925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45967.879660300925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45967.879660300925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45967.879660300925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45967.879660300925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45967.879660300925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45967.879660300925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45967.879660300925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45967.879660300925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45967.879660300925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45967.879660300925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45967.879660300925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45967.879660300925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45967.879660300925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45967.879660300925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45967.879660300925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45967.879660300925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45967.879660300925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45967.879660300925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45967.879660300925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45967.879660300925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45967.879660300925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45967.879660300925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45967.879660300925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45967.879660300925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45967.879660300925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45967.879660300925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45967.879660300925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45967.879660300925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45967.879660300925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45967.879660300925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45967.879660300925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45967.879660300925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45967.879660300925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45967.879660300925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45967.879660300925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45967.879660300925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45967.879660300925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45967.879660300925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45967.879660300925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45967.879660300925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45967.879660300925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45967.879660300925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45967.879660300925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45967.879660300925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45967.879660300925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45967.879660300925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45967.879660300925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45967.879660300925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45967.879660300925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45967.879660300925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45967.879660300925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45967.879660300925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45967.879660300925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45967.879660300925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45967.879660300925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45967.879660300925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45967.879660300925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45967.879660300925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45967.879660300925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45967.879660300925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45967.879660300925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45967.879660300925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45967.879660300925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45967.879660300925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45967.879660300925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45967.879660300925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45967.879660300925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45967.879660300925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45967.879660300925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45967.879660300925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45967.879660300925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45967.879660300925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45967.879660300925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45967.879660300925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45967.879660300925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45967.879660300925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45967.879660300925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45967.879660300925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45967.879660300925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45967.879660300925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45967.879660300925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45967.879660300925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45967.879660300925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45967.879660300925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45967.879660300925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45967.879660300925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45967.879660300925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45967.879660300925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45967.879660300925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45967.879660300925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45967.879660300925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45967.879660300925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45967.879660300925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45967.879660300925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45967.879660300925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45967.879660300925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45967.879660300925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45967.879660300925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45967.879660300925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45967.879660300925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45967.879660300925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45967.879660300925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45967.879660300925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45967.879660300925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45967.879660300925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45967.879660300925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45967.879660300925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45967.879660300925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45967.879660300925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45967.879660300925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45967.879660300925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45967.879660300925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45967.879660300925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45967.879660300925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45967.879660300925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45967.879660300925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45967.879660300925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45967.879660300925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45967.879660300925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45967.879660300925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45967.879660300925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45967.879660300925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45967.879660300925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45967.879660300925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45967.879660300925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45967.879660300925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45967.879660300925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45967.879660300925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45967.879660300925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45967.879660300925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45967.879660300925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45967.879660300925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45967.879660300925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45967.879660300925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45967.879660300925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45967.879660300925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45967.879660300925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45967.879660300925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45967.879660300925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45967.879660300925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45967.879660300925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45967.879660300925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45967.879660300925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45967.879660300925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45967.879660300925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45967.879660300925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45967.879660300925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45967.879660300925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45967.879660300925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45967.879660300925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45967.879660300925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45967.879660300925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45967.879660300925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45967.879660300925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45967.879660300925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45967.879660300925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45967.879660300925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45967.879660300925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45967.879660300925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45967.879660300925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45967.879660300925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45967.879660300925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45967.879660300925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45967.879660300925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45967.879660300925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45967.879660300925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45967.879660300925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45967.879660300925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45967.879660300925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45967.879660300925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45967.879660300925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45967.879660300925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45967.879660300925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45967.879660300925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45967.879660300925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45967.879660300925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45967.879660300925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45967.879660300925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45967.879660300925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45967.879660300925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45967.879660300925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45967.879660300925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45967.879660300925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45967.879660300925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45967.879660300925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45967.879660300925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45967.879660300925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45967.879660300925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45967.879660300925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45967.879660300925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45967.879660300925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45967.879660300925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45967.879660300925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45967.879660300925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45967.879660300925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45967.879660300925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45967.879660300925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45967.879660300925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45967.879660300925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45967.879660300925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45967.879660300925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45967.879660300925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45967.879660300925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45967.879660300925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45967.879660300925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45967.879660300925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45967.879660300925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45967.879660300925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45967.879660300925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45967.879660300925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45967.879660300925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45967.879660300925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45967.879660300925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45967.879660300925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45967.879660300925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45967.879660300925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45967.879660300925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45967.879660300925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45967.879660300925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45967.879660300925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45967.879660300925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45967.879660300925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45967.879660300925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45967.879660300925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45967.879660300925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45967.879660300925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45967.879660300925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45967.879660300925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45967.879660300925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45967.879660300925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45967.879660300925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45967.879660300925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45967.879660300925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45967.879660300925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45967.879660300925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45967.879660300925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45967.879660300925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45967.879660300925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45967.879660300925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45967.879660300925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45967.879660300925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45967.879660300925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45967.879660300925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45967.879660300925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45967.879660300925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45967.879660300925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45967.879660300925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45967.879660300925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45967.879660300925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45967.879660300925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45967.879660300925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45967.879660300925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45967.879660300925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45967.879660300925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45967.879660300925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45967.879660300925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45967.879660300925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45967.879660300925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45967.879660300925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45967.879660300925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45967.879660300925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45967.879660300925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45967.879660300925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45967.879660300925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45967.879660300925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45967.879660300925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45967.879660300925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45967.879660300925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45967.879660300925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45967.879660300925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45967.879660300925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45967.879660300925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45967.879660300925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45967.879660300925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45967.879660300925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45967.879660300925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45967.879660300925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45967.879660300925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45967.879660300925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45967.879660300925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45967.879660300925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45967.879660300925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45967.879660300925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45967.879660300925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45967.879660300925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45967.879660300925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45967.879660300925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45967.879660300925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45967.879660300925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45967.879660300925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45967.879660300925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45967.879660300925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45967.879660300925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45967.879660300925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45967.879660300925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45967.879660300925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45967.879660300925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45967.879660300925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45967.879660300925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45967.879660300925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45967.879660300925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45967.879660300925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45967.879660300925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45967.879660300925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45967.879660300925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45967.879660300925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45967.879660300925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45967.879660300925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45967.879660300925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45967.879660300925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45967.879660300925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45967.879660300925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45967.879660300925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45967.879660300925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45967.879660300925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45967.879660300925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45967.879660300925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45967.879660300925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45967.879660300925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45967.879660300925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45967.879660300925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45967.879660300925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45967.879660300925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45967.879660300925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45967.879660300925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45967.879660300925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45967.879660300925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45967.879660300925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45967.879660300925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45967.879660300925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45967.879660300925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45967.879660300925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45967.879660300925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45967.879660300925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45967.879660300925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45967.879660300925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45967.879660300925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45967.879660300925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45967.879660300925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45967.879660300925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45967.879660300925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45967.879660300925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45967.879660300925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45967.879660300925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45967.879660300925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45967.879660300925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45967.879660300925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45967.879660300925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45967.879660300925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45967.879660300925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45967.879660300925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45967.879660300925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45967.879660300925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45967.879660300925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45967.879660300925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45967.879660300925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45967.879660300925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45967.879660300925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45967.879660300925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45967.879660300925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45967.879660300925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45967.879660300925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45967.879660300925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45967.879660300925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45967.879660300925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45967.879660300925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45967.879660300925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45967.879660300925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45967.879660300925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45967.879660300925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45967.879660300925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45967.879660300925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45967.879660300925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45967.879660300925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45967.879660300925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45967.879660300925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45967.879660300925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45967.879660300925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45967.879660300925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45967.879660300925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45967.879660300925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45967.879660300925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45967.879660300925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45967.879660300925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45967.879660300925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45967.879660300925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45967.879660300925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45967.879660300925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45967.879660300925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45967.879660300925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45967.879660300925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45967.879660300925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45967.879660300925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45967.879660300925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45967.879660300925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45967.879660300925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45967.879660300925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45967.879660300925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45967.879660300925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45967.879660300925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45967.879660300925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45967.879660300925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45967.879660300925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45967.879660300925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45967.879660300925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45967.879660300925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45967.879660300925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45967.879660300925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45967.879660300925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45967.879660300925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45967.879660300925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45967.879660300925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45967.879660300925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45967.879660300925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45967.879660300925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45967.879660300925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45967.879660300925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45967.879660300925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45967.879660300925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45967.879660300925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45967.879660300925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45967.879660300925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45967.879660300925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45967.879660300925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45967.879660300925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45967.879660300925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45967.879660300925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45967.879660300925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45967.879660300925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45967.879660300925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45967.879660300925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45967.879660300925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45967.879660300925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45967.879660300925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45967.879660300925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45967.879660300925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45967.879660300925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45967.879660300925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45967.879660300925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45967.879660300925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45967.879660300925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45967.879660300925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45967.879660300925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45967.879660300925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45967.879660300925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45967.879660300925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45967.879660300925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45967.879660300925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45967.879660300925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45967.879660300925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45967.879660300925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45967.879660300925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45967.879660300925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45967.879660300925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45967.879660300925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45967.879660300925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45967.879660300925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45967.879660300925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45967.879660300925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45967.879660300925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45967.879660300925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45967.879660300925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45967.879660300925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45967.879660300925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45967.879660300925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45967.879660300925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45967.879660300925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45967.879660300925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45967.879660300925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45967.879660300925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45967.879660300925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45967.879660300925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45967.879660300925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45967.879660300925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45967.879660300925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45967.879660300925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45967.879660300925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45967.879660300925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45967.879660300925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45967.879660300925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45967.879660300925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45967.879660300925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45967.879660300925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45967.879660300925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45967.879660300925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45967.879660300925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45967.879660300925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45967.879660300925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45967.879660300925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45967.879660300925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45967.879660300925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45967.879660300925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45967.879660300925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45967.879660300925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45967.879660300925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45967.879660300925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45967.879660300925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45967.879660300925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45967.879660300925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45967.879660300925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45967.879660300925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45967.879660300925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45967.879660300925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45967.879660300925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45967.879660300925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45967.879660300925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45967.879660300925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45967.879660300925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45967.879660300925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45967.879660300925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45967.879660300925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45967.879660300925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45967.879660300925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45967.879660300925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45967.879660300925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45967.879660300925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45967.879660300925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45967.879660300925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45967.879660300925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45967.879660300925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45967.879660300925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45967.879660300925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45967.879660300925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45967.879660300925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45967.879660300925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45967.879660300925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45967.879660300925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45967.879660300925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45967.879660300925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45967.879660300925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45967.879660300925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45967.879660300925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45967.879660300925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45967.879660300925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45967.879660300925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264.39894270832883</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45967.879660300925</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45967.879660300925</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45967.879660300925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45967.879660300925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45967.879660300925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45967.879660300925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45967.879660300925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45967.879660300925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45967.879660300925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45967.879660300925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45967.879660300925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45967.879660300925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45967.879660300925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45967.879660300925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45967.879660300925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45967.879660300925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45967.879660300925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45967.879660300925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45967.879660300925</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45967.879660300925</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45967.879660300925</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45967.879660300925</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45967.879660300925</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45967.879660300925</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45967.879660300925</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45967.879660300925</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45967.879660300925</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45967.879660300925</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45967.879660300925</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45967.879660300925</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45967.879660300925</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45967.879660300925</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45967.879660300925</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45967.879660300925</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45967.879660300925</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45967.879660300925</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45967.879660300925</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45967.879660300925</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45967.879660300925</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45967.879660300925</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45967.879660300925</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45967.879660300925</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45967.879660300925</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45967.879660300925</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45967.879660300925</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45967.879660300925</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45967.879660300925</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45967.879660300925</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45967.879660300925</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45967.879660300925</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45967.879660300925</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45967.879660300925</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45967.879660300925</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45967.879660300925</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45967.879660300925</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45967.879660300925</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45967.879660300925</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45967.879660300925</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45967.879660300925</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45967.879660300925</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45967.879660300925</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45967.879660300925</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45967.879660300925</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45967.879660300925</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45967.879660300925</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45967.879660300925</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45967.879660300925</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45967.879660300925</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45967.879660300925</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45967.879660300925</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45967.879660300925</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45967.879660300925</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45967.879660300925</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45967.879660300925</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45967.879660300925</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45967.879660300925</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45967.879660300925</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45967.879660300925</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45967.879660300925</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45967.879660300925</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45967.879660300925</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45967.879660300925</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45967.879660300925</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45967.879660300925</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45967.879660300925</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45967.879660300925</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45967.879660300925</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45967.879660300925</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45967.879660300925</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45967.879660300925</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45967.879660300925</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45967.879660300925</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45967.879660300925</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45967.879660300925</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45967.879660300925</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45967.879660300925</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45967.879660300925</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45967.879660300925</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45967.879660300925</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45967.879660300925</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45967.879660300925</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45967.879660300925</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45967.879660300925</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45967.879660300925</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45967.879660300925</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45967.879660300925</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45967.879660300925</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45967.879660300925</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45967.879660300925</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45967.879660300925</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45967.879660300925</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45967.879660300925</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45967.879660300925</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45967.879660300925</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45967.879660300925</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76.047600115736714</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41.690782986108388</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19.21854918981262</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3.910474536678521E-2</v>
      </c>
      <c r="H5" s="132">
        <v>45967.805902777778</v>
      </c>
      <c r="I5" s="131" t="str">
        <f>IFERROR(VLOOKUP(D5,DB!A:F,6,0),"")</f>
        <v>SCECO</v>
      </c>
      <c r="J5" s="131" t="str">
        <f>IFERROR(VLOOKUP(D5,DB!A:G,7,0),"")</f>
        <v>Dead</v>
      </c>
      <c r="K5" s="131" t="s">
        <v>39119</v>
      </c>
      <c r="L5" s="131" t="str">
        <f>IFERROR(VLOOKUP(D5,DB!A:I,9,0),"")</f>
        <v>Latis</v>
      </c>
    </row>
    <row r="6" spans="1:13" ht="15">
      <c r="A6" s="131"/>
      <c r="B6" s="131" t="str">
        <f>IFERROR(VLOOKUP(D6,DB!A:K,11,0),"")</f>
        <v/>
      </c>
      <c r="C6" s="131"/>
      <c r="D6" s="131"/>
      <c r="E6" s="131"/>
      <c r="F6" s="132"/>
      <c r="G6" s="133">
        <f ca="1">IFERROR(NOW()-F6,"")</f>
        <v>45967.879660300925</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45967.879660300925</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45967.879660300925</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45967.879660300925</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45967.879660300925</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45967.879660300925</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45967.879660300925</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45967.879660300925</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45967.879660300925</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45967.879660300925</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45967.879660300925</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45967.879660300925</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45967.879660300925</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45967.879660300925</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45967.879660300925</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45967.879660300925</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45967.879660300925</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45967.879660300925</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45967.879660300925</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45967.879660300925</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45967.879660300925</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45967.879660300925</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45967.879660300925</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45967.879660300925</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45967.879660300925</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45967.879660300925</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45967.879660300925</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45967.879660300925</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45967.879660300925</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45967.879660300925</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45967.879660300925</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45967.879660300925</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45967.879660300925</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45967.879660300925</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45967.879660300925</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45967.879660300925</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45967.879660300925</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45967.879660300925</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45967.879660300925</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45967.879660300925</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45967.879660300925</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45967.879660300925</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45967.879660300925</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45967.879660300925</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45967.879660300925</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45967.879660300925</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45967.879660300925</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45967.879660300925</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45967.879660300925</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45967.879660300925</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45967.879660300925</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45967.879660300925</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45967.879660300925</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45967.879660300925</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45967.879660300925</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45967.879660300925</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45967.879660300925</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45967.879660300925</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45967.879660300925</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45967.879660300925</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45967.879660300925</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45967.879660300925</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45967.879660300925</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45967.879660300925</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45967.879660300925</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45967.879660300925</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45967.879660300925</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45967.879660300925</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45967.879660300925</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45967.879660300925</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45967.879660300925</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45967.879660300925</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45967.879660300925</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45967.879660300925</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45967.879660300925</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45967.879660300925</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45967.879660300925</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45967.879660300925</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45967.879660300925</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45967.879660300925</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45967.879660300925</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45967.879660300925</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45967.879660300925</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45967.879660300925</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45967.879660300925</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45967.879660300925</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45967.879660300925</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45967.879660300925</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45967.879660300925</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45967.879660300925</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45967.879660300925</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45967.879660300925</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45967.879660300925</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45967.879660300925</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45967.879660300925</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45967.879660300925</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45967.879660300925</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45967.879660300925</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45967.879660300925</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45967.879660300925</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45967.879660300925</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45967.879660300925</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45967.879660300925</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45967.879660300925</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45967.879660300925</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45967.879660300925</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45967.879660300925</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45967.879660300925</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45967.879660300925</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45967.879660300925</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45967.879660300925</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45967.879660300925</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45967.879660300925</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45967.879660300925</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45967.879660300925</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45967.879660300925</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45967.879660300925</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45967.879660300925</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45967.879660300925</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45967.879660300925</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45967.879660300925</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45967.879660300925</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45967.879660300925</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45967.879660300925</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45967.879660300925</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45967.879660300925</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45967.879660300925</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45967.879660300925</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45967.879660300925</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45967.879660300925</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45967.879660300925</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45967.879660300925</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45967.879660300925</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45967.879660300925</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45967.879660300925</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45967.879660300925</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45967.879660300925</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45967.879660300925</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45967.879660300925</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45967.879660300925</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45967.879660300925</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45967.879660300925</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45967.879660300925</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45967.879660300925</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45967.879660300925</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45967.879660300925</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45967.879660300925</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45967.879660300925</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45967.879660300925</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45967.879660300925</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45967.879660300925</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45967.879660300925</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45967.879660300925</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45967.879660300925</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45967.879660300925</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45967.879660300925</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45967.879660300925</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45967.879660300925</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45967.879660300925</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45967.879660300925</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45967.879660300925</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45967.879660300925</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45967.879660300925</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45967.879660300925</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45967.879660300925</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45967.879660300925</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45967.879660300925</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45967.879660300925</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45967.879660300925</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45967.879660300925</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45967.879660300925</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45967.879660300925</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45967.879660300925</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45967.879660300925</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45967.879660300925</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45967.879660300925</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45967.879660300925</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45967.879660300925</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45967.879660300925</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45967.879660300925</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45967.879660300925</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45967.879660300925</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45967.879660300925</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45967.879660300925</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45967.879660300925</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45967.879660300925</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45967.879660300925</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45967.879660300925</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45967.879660300925</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45967.879660300925</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45967.879660300925</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45967.879660300925</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45967.879660300925</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45967.879660300925</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45967.879660300925</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45967.879660300925</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45967.879660300925</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45967.879660300925</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45967.879660300925</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45967.879660300925</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45967.879660300925</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45967.879660300925</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45967.879660300925</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45967.879660300925</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45967.879660300925</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45967.879660300925</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45967.879660300925</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45967.879660300925</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45967.879660300925</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45967.879660300925</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45967.879660300925</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45967.879660300925</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45967.879660300925</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45967.879660300925</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45967.879660300925</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45967.879660300925</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45967.879660300925</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45967.879660300925</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45967.879660300925</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45967.879660300925</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45967.879660300925</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45967.879660300925</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45967.879660300925</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45967.879660300925</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45967.879660300925</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45967.879660300925</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45967.879660300925</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45967.879660300925</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45967.879660300925</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45967.879660300925</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45967.879660300925</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45967.879660300925</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45967.879660300925</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45967.879660300925</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45967.879660300925</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45967.879660300925</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45967.879660300925</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45967.879660300925</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45967.879660300925</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45967.879660300925</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45967.879660300925</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45967.879660300925</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45967.879660300925</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45967.879660300925</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45967.879660300925</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45967.879660300925</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45967.879660300925</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45967.879660300925</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45967.879660300925</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45967.879660300925</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45967.879660300925</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45967.879660300925</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45967.879660300925</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45967.879660300925</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45967.879660300925</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45967.879660300925</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45967.879660300925</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45967.879660300925</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45967.879660300925</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45967.879660300925</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45967.879660300925</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45967.879660300925</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45967.879660300925</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45967.879660300925</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45967.879660300925</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45967.879660300925</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45967.879660300925</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45967.879660300925</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45967.879660300925</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45967.879660300925</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45967.879660300925</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45967.879660300925</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45967.879660300925</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45967.879660300925</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45967.879660300925</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45967.879660300925</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45967.879660300925</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45967.879660300925</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45967.879660300925</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45967.879660300925</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45967.879660300925</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45967.879660300925</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45967.879660300925</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45967.879660300925</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45967.879660300925</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45967.879660300925</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45967.879660300925</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workbookViewId="0">
      <selection activeCell="F2" sqref="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2</v>
      </c>
      <c r="D2" s="61" t="s">
        <v>34641</v>
      </c>
      <c r="E2" s="61" t="s">
        <v>39021</v>
      </c>
      <c r="F2" s="148">
        <v>45967.842465277776</v>
      </c>
      <c r="G2" s="149">
        <f ca="1">IFERROR(NOW()-F2,"-")</f>
        <v>3.7195023149251938E-2</v>
      </c>
      <c r="H2" s="150" t="s">
        <v>39121</v>
      </c>
      <c r="I2" s="86" t="str">
        <f>IFERROR(VLOOKUP(D2,DB!A:F,6,0),"")</f>
        <v>SCECO</v>
      </c>
      <c r="J2" s="61" t="str">
        <f>IFERROR(VLOOKUP(D2,DB!A:G,7,0),"")</f>
        <v>Dead</v>
      </c>
      <c r="K2" s="151" t="s">
        <v>39122</v>
      </c>
      <c r="L2" s="152" t="str">
        <f>IFERROR(VLOOKUP(D2,DB!A:I,9,0),"")</f>
        <v>Latis</v>
      </c>
    </row>
    <row r="3" spans="1:12" ht="31.5" customHeight="1">
      <c r="A3" s="86"/>
      <c r="B3" s="61" t="str">
        <f>IFERROR(VLOOKUP(D3,DB!A:K,11,0),"")</f>
        <v/>
      </c>
      <c r="C3" s="61"/>
      <c r="D3" s="61"/>
      <c r="E3" s="61"/>
      <c r="F3" s="148"/>
      <c r="G3" s="149">
        <f ca="1">IFERROR(NOW()-F3,"-")</f>
        <v>45967.879660300925</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45967.879660300925</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45967.879660300925</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45967.879660300925</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45967.879660300925</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45967.879660300925</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45967.879660300925</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45967.879660300925</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45967.879660300925</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45967.879660300925</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45967.879660300925</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45967.879660300925</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45967.879660300925</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45967.879660300925</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45967.879660300925</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45967.879660300925</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45967.879660300925</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45967.879660300925</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45967.879660300925</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45967.879660300925</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45967.879660300925</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45967.879660300925</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45967.879660300925</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45967.879660300925</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45967.879660300925</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45967.879660300925</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45967.879660300925</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45967.879660300925</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45967.879660300925</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2025-11-06T18:08:03Z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