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16" documentId="120_S{2AC9BD13-BADA-5192-A53E-5A8FF88502F6}" xr6:coauthVersionLast="47" xr6:coauthVersionMax="47" xr10:uidLastSave="{6D97F002-BF35-4C3D-8237-C41B5D9F02B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<sst xmlns="http://schemas.openxmlformats.org/spreadsheetml/2006/main" count="180308" uniqueCount="39138">
  <si>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</si>
  <si>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</si>
  <si>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</si>
  <si>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</si>
  <si>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</si>
  <si>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</si>
  <si>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</si>
  <si>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</si>
  <si>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</si>
  <si>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</si>
  <si>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</si>
  <si>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</si>
  <si>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</si>
  <si>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</si>
  <si>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</si>
  <si>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</si>
  <si>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</si>
  <si>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</si>
  <si>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</si>
  <si>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</si>
  <si>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</si>
  <si>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</si>
  <si>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</si>
  <si>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</si>
  <si>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</si>
  <si>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</si>
  <si>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</si>
  <si>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</si>
  <si>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</si>
  <si>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</si>
  <si>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</si>
  <si>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</si>
  <si>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</si>
  <si>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</si>
  <si>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</si>
  <si>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</si>
  <si>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</si>
  <si>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</si>
  <si>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</si>
  <si>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</si>
  <si>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</si>
  <si>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</si>
  <si>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</si>
  <si>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</si>
  <si>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</si>
  <si>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</si>
  <si>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</si>
  <si>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</si>
  <si>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</si>
  <si>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</si>
  <si>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</si>
  <si>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</si>
  <si>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</si>
  <si>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</si>
  <si>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</si>
  <si>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</si>
  <si>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</si>
  <si>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</si>
  <si>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</si>
  <si>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</si>
  <si>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</si>
  <si>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</si>
  <si>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</si>
  <si>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</si>
  <si>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</si>
  <si>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</si>
  <si>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</si>
  <si>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</si>
  <si>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</si>
  <si>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</si>
  <si>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</si>
  <si>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</si>
  <si>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</si>
  <si>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</si>
  <si>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</si>
  <si>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</si>
  <si>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</si>
  <si>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</si>
  <si>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</si>
  <si>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</si>
  <si>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</si>
  <si>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</si>
  <si>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</si>
  <si>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</si>
  <si>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</si>
  <si>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</si>
  <si>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</si>
  <si>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</si>
  <si>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</si>
  <si>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</si>
  <si>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</si>
  <si>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</si>
  <si>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</si>
  <si>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</si>
  <si>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</si>
  <si>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</si>
  <si>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</si>
  <si>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</si>
  <si>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</si>
  <si>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</si>
  <si>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</si>
  <si>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</si>
  <si>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</si>
  <si>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</si>
  <si>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</si>
  <si>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</si>
  <si>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</si>
  <si>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</si>
  <si>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</si>
  <si>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</si>
  <si>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</si>
  <si>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</si>
  <si>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</si>
  <si>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</si>
  <si>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</si>
  <si>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</si>
  <si>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</si>
  <si>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</si>
  <si>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</si>
  <si>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</si>
  <si>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</si>
  <si>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</si>
  <si>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</si>
  <si>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</si>
  <si>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</si>
  <si>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</si>
  <si>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</si>
  <si>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</si>
  <si>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</si>
  <si>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</si>
  <si>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</si>
  <si>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</si>
  <si>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</si>
  <si>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</si>
  <si>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</si>
  <si>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</si>
  <si>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</si>
  <si>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</si>
  <si>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</si>
  <si>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</si>
  <si>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</si>
  <si>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</si>
  <si>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</si>
  <si>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</si>
  <si>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</si>
  <si>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</si>
  <si>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</si>
  <si>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</si>
  <si>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</si>
  <si>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</si>
  <si>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</si>
  <si>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</si>
  <si>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</si>
  <si>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</si>
  <si>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</si>
  <si>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</si>
  <si>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</si>
  <si>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</si>
  <si>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</si>
  <si>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</si>
  <si>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</si>
  <si>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</si>
  <si>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</si>
  <si>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</si>
  <si>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</si>
  <si>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</si>
  <si>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</si>
  <si>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</si>
  <si>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</si>
  <si>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</si>
  <si>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</si>
  <si>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</si>
  <si>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</si>
  <si>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</si>
  <si>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</si>
  <si>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</si>
  <si>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</si>
  <si>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</si>
  <si>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</si>
  <si>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</si>
  <si>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</si>
  <si>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</si>
  <si>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</si>
  <si>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</si>
  <si>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</si>
  <si>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</si>
  <si>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</si>
  <si>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</si>
  <si>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</si>
  <si>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</si>
  <si>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</si>
  <si>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</si>
  <si>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</si>
  <si>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</si>
  <si>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</si>
  <si>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</si>
  <si>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</si>
  <si>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</si>
  <si>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</si>
  <si>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</si>
  <si>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</si>
  <si>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</si>
  <si>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</si>
  <si>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</si>
  <si>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</si>
  <si>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</si>
  <si>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</si>
  <si>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</si>
  <si>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</si>
  <si>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</si>
  <si>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</si>
  <si>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</si>
  <si>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</si>
  <si>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</si>
  <si>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</si>
  <si>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</si>
  <si>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</si>
  <si>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</si>
  <si>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</si>
  <si>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</si>
  <si>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</si>
  <si>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</si>
  <si>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</si>
  <si>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</si>
  <si>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</si>
  <si>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</si>
  <si>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</si>
  <si>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</si>
  <si>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</si>
  <si>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</si>
  <si>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</si>
  <si>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</si>
  <si>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</si>
  <si>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</si>
  <si>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</si>
  <si>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</si>
  <si>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</si>
  <si>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</si>
  <si>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</si>
  <si>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</si>
  <si>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</si>
  <si>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</si>
  <si>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</si>
  <si>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</si>
  <si>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</si>
  <si>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</si>
  <si>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</si>
  <si>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</si>
  <si>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</si>
  <si>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</si>
  <si>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</si>
  <si>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</si>
  <si>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</si>
  <si>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</si>
  <si>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</si>
  <si>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</si>
  <si>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</si>
  <si>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</si>
  <si>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</si>
  <si>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</si>
  <si>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</si>
  <si>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</si>
  <si>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</si>
  <si>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</si>
  <si>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</si>
  <si>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</si>
  <si>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</si>
  <si>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</si>
  <si>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</si>
  <si>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</si>
  <si>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</si>
  <si>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</si>
  <si>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</si>
  <si>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</si>
  <si>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</si>
  <si>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</si>
  <si>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</si>
  <si>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</si>
  <si>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</si>
  <si>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</si>
  <si>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</si>
  <si>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</si>
  <si>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</si>
  <si>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</si>
  <si>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</si>
  <si>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</si>
  <si>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</si>
  <si>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</si>
  <si>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</si>
  <si>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</si>
  <si>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</si>
  <si>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</si>
  <si>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</si>
  <si>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</si>
  <si>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</si>
  <si>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</si>
  <si>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</si>
  <si>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</si>
  <si>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</si>
  <si>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</si>
  <si>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</si>
  <si>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</si>
  <si>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</si>
  <si>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</si>
  <si>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</si>
  <si>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</si>
  <si>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</si>
  <si>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</si>
  <si>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</si>
  <si>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</si>
  <si>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</si>
  <si>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</si>
  <si>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</si>
  <si>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</si>
  <si>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</si>
  <si>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</si>
  <si>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</si>
  <si>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</si>
  <si>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</si>
  <si>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</si>
  <si>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</si>
  <si>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</si>
  <si>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</si>
  <si>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</si>
  <si>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</si>
  <si>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</si>
  <si>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</si>
  <si>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</si>
  <si>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</si>
  <si>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</si>
  <si>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</si>
  <si>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</si>
  <si>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</si>
  <si>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</si>
  <si>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</si>
  <si>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</si>
  <si>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</si>
  <si>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</si>
  <si>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</si>
  <si>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</si>
  <si>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</si>
  <si>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</si>
  <si>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</si>
  <si>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</si>
  <si>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</si>
  <si>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</si>
  <si>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</si>
  <si>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</si>
  <si>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</si>
  <si>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</si>
  <si>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</si>
  <si>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</si>
  <si>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</si>
  <si>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</si>
  <si>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</si>
  <si>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</si>
  <si>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</si>
  <si>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</si>
  <si>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</si>
  <si>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</si>
  <si>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</si>
  <si>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</si>
  <si>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</si>
  <si>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</si>
  <si>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</si>
  <si>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</si>
  <si>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</si>
  <si>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</si>
  <si>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</si>
  <si>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</si>
  <si>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</si>
  <si>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</si>
  <si>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</si>
  <si>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</si>
  <si>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</si>
  <si>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</si>
  <si>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</si>
  <si>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</si>
  <si>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</si>
  <si>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</si>
  <si>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</si>
  <si>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</si>
  <si>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</si>
  <si>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</si>
  <si>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</si>
  <si>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</si>
  <si>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</si>
  <si>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</si>
  <si>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</si>
  <si>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</si>
  <si>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</si>
  <si>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</si>
  <si>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</si>
  <si>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</si>
  <si>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</si>
  <si>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</si>
  <si>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</si>
  <si>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</si>
  <si>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</si>
  <si>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</si>
  <si>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</si>
  <si>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</si>
  <si>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</si>
  <si>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</si>
  <si>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</si>
  <si>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</si>
  <si>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</si>
  <si>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</si>
  <si>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</si>
  <si>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</si>
  <si>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</si>
  <si>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</si>
  <si>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</si>
  <si>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</si>
  <si>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</si>
  <si>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</si>
  <si>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</si>
  <si>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</si>
  <si>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</si>
  <si>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</si>
  <si>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</si>
  <si>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</si>
  <si>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</si>
  <si>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</si>
  <si>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</si>
  <si>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</si>
  <si>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</si>
  <si>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</si>
  <si>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</si>
  <si>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</si>
  <si>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</si>
  <si>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</si>
  <si>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</si>
  <si>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</si>
  <si>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</si>
  <si>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</si>
  <si>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</si>
  <si>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</si>
  <si>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</si>
  <si>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</si>
  <si>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</si>
  <si>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</si>
  <si>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</si>
  <si>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</si>
  <si>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</si>
  <si>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</si>
  <si>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</si>
  <si>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</si>
  <si>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</si>
  <si>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</si>
  <si>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</si>
  <si>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</si>
  <si>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</si>
  <si>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</si>
  <si>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</si>
  <si>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</si>
  <si>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</si>
  <si>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</si>
  <si>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</si>
  <si>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</si>
  <si>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</si>
  <si>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</si>
  <si>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</si>
  <si>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</si>
  <si>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</si>
  <si>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</si>
  <si>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</si>
  <si>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</si>
  <si>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</si>
  <si>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</si>
  <si>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</si>
  <si>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</si>
  <si>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</si>
  <si>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</si>
  <si>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</si>
  <si>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</si>
  <si>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</si>
  <si>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</si>
  <si>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</si>
  <si>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</si>
  <si>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</si>
  <si>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</si>
  <si>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</si>
  <si>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</si>
  <si>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</si>
  <si>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</si>
  <si>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</si>
  <si>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</si>
  <si>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</si>
  <si>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</si>
  <si>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</si>
  <si>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</si>
  <si>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</si>
  <si>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</si>
  <si>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</si>
  <si>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</si>
  <si>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</si>
  <si>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</si>
  <si>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</si>
  <si>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</si>
  <si>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</si>
  <si>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</si>
  <si>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</si>
  <si>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</si>
  <si>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</si>
  <si>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</si>
  <si>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</si>
  <si>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</si>
  <si>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</si>
  <si>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</si>
  <si>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</si>
  <si>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</si>
  <si>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</si>
  <si>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</si>
  <si>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</si>
  <si>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</si>
  <si>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</si>
  <si>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</si>
  <si>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</si>
  <si>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</si>
  <si>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</si>
  <si>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</si>
  <si>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</si>
  <si>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</si>
  <si>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</si>
  <si>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</si>
  <si>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</si>
  <si>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</si>
  <si>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</si>
  <si>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</si>
  <si>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</si>
  <si>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</si>
  <si>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</si>
  <si>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</si>
  <si>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</si>
  <si>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</si>
  <si>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</si>
  <si>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</si>
  <si>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</si>
  <si>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</si>
  <si>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</si>
  <si>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</si>
  <si>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</si>
  <si>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</si>
  <si>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</si>
  <si>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</si>
  <si>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</si>
  <si>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</si>
  <si>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</si>
  <si>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</si>
  <si>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</si>
  <si>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</si>
  <si>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</si>
  <si>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</si>
  <si>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</si>
  <si>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</si>
  <si>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</si>
  <si>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</si>
  <si>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</si>
  <si>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</si>
  <si>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</si>
  <si>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</si>
  <si>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</si>
  <si>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</si>
  <si>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</si>
  <si>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</si>
  <si>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</si>
  <si>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</si>
  <si>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</si>
  <si>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</si>
  <si>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</si>
  <si>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</si>
  <si>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</si>
  <si>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</si>
  <si>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</si>
  <si>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</si>
  <si>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</si>
  <si>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</si>
  <si>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</si>
  <si>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</si>
  <si>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</si>
  <si>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</si>
  <si>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</si>
  <si>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</si>
  <si>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</si>
  <si>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</si>
  <si>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</si>
  <si>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</si>
  <si>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</si>
  <si>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</si>
  <si>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</si>
  <si>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</si>
  <si>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</si>
  <si>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</si>
  <si>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</si>
  <si>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</si>
  <si>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</si>
  <si>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</si>
  <si>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</si>
  <si>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</si>
  <si>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</si>
  <si>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</si>
  <si>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</si>
  <si>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</si>
  <si>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</si>
  <si>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</si>
  <si>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</si>
  <si>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</si>
  <si>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</si>
  <si>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</si>
  <si>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</si>
  <si>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</si>
  <si>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</si>
  <si>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</si>
  <si>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</si>
  <si>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</si>
  <si>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</si>
  <si>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</si>
  <si>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</si>
  <si>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</si>
  <si>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</si>
  <si>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</si>
  <si>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</si>
  <si>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</si>
  <si>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</si>
  <si>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</si>
  <si>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</si>
  <si>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</si>
  <si>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</si>
  <si>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</si>
  <si>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</si>
  <si>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</si>
  <si>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</si>
  <si>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</si>
  <si>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</si>
  <si>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</si>
  <si>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</si>
  <si>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</si>
  <si>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</si>
  <si>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</si>
  <si>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</si>
  <si>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</si>
  <si>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</si>
  <si>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</si>
  <si>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</si>
  <si>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</si>
  <si>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</si>
  <si>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</si>
  <si>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</si>
  <si>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</si>
  <si>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</si>
  <si>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</si>
  <si>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</si>
  <si>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</si>
  <si>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</si>
  <si>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</si>
  <si>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</si>
  <si>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</si>
  <si>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</si>
  <si>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</si>
  <si>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</si>
  <si>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</si>
  <si>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</si>
  <si>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</si>
  <si>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</si>
  <si>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</si>
  <si>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</si>
  <si>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</si>
  <si>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</si>
  <si>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</si>
  <si>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</si>
  <si>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</si>
  <si>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</si>
  <si>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</si>
  <si>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</si>
  <si>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</si>
  <si>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</si>
  <si>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</si>
  <si>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</si>
  <si>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</si>
  <si>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</si>
  <si>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</si>
  <si>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</si>
  <si>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</si>
  <si>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</si>
  <si>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</si>
  <si>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</si>
  <si>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</si>
  <si>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</si>
  <si>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</si>
  <si>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</si>
  <si>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</si>
  <si>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</si>
  <si>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</si>
  <si>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</si>
  <si>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</si>
  <si>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</si>
  <si>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</si>
  <si>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</si>
  <si>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</si>
  <si>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</si>
  <si>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</si>
  <si>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</si>
  <si>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</si>
  <si>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</si>
  <si>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</si>
  <si>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</si>
  <si>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</si>
  <si>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</si>
  <si>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</si>
  <si>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</si>
  <si>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</si>
  <si>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</si>
  <si>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</si>
  <si>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</si>
  <si>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</si>
  <si>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</si>
  <si>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</si>
  <si>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</si>
  <si>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</si>
  <si>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</si>
  <si>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</si>
  <si>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</si>
  <si>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</si>
  <si>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</si>
  <si>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</si>
  <si>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</si>
  <si>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</si>
  <si>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</si>
  <si>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</si>
  <si>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</si>
  <si>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</si>
  <si>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</si>
  <si>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</si>
  <si>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</si>
  <si>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</si>
  <si>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</si>
  <si>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</si>
  <si>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</si>
  <si>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</si>
  <si>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</si>
  <si>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</si>
  <si>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</si>
  <si>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</si>
  <si>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</si>
  <si>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</si>
  <si>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</si>
  <si>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</si>
  <si>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</si>
  <si>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</si>
  <si>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</si>
  <si>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</si>
  <si>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</si>
  <si>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</si>
  <si>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</si>
  <si>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</si>
  <si>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</si>
  <si>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</si>
  <si>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</si>
  <si>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</si>
  <si>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</si>
  <si>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</si>
  <si>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</si>
  <si>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</si>
  <si>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</si>
  <si>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</si>
  <si>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</si>
  <si>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</si>
  <si>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</si>
  <si>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</si>
  <si>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</si>
  <si>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</si>
  <si>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</si>
  <si>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</si>
  <si>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</si>
  <si>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</si>
  <si>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</si>
  <si>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</si>
  <si>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</si>
  <si>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</si>
  <si>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</si>
  <si>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</si>
  <si>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</si>
  <si>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</si>
  <si>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</si>
  <si>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</si>
  <si>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</si>
  <si>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</si>
  <si>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</si>
  <si>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</si>
  <si>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</si>
  <si>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</si>
  <si>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</si>
  <si>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</si>
  <si>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</si>
  <si>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</si>
  <si>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</si>
  <si>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</si>
  <si>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</si>
  <si>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</si>
  <si>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</si>
  <si>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</si>
  <si>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</si>
  <si>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</si>
  <si>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</si>
  <si>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</si>
  <si>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</si>
  <si>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</si>
  <si>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</si>
  <si>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</si>
  <si>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</si>
  <si>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</si>
  <si>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</si>
  <si>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</si>
  <si>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</si>
  <si>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</si>
  <si>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</si>
  <si>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</si>
  <si>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</si>
  <si>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</si>
  <si>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</si>
  <si>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</si>
  <si>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</si>
  <si>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</si>
  <si>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</si>
  <si>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</si>
  <si>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</si>
  <si>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</si>
  <si>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</si>
  <si>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</si>
  <si>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</si>
  <si>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</si>
  <si>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</si>
  <si>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</si>
  <si>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</si>
  <si>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</si>
  <si>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</si>
  <si>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</si>
  <si>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</si>
  <si>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</si>
  <si>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</si>
  <si>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</si>
  <si>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</si>
  <si>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</si>
  <si>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</si>
  <si>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</si>
  <si>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</si>
  <si>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</si>
  <si>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</si>
  <si>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</si>
  <si>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</si>
  <si>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</si>
  <si>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</si>
  <si>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</si>
  <si>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</si>
  <si>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</si>
  <si>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</si>
  <si>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</si>
  <si>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</si>
  <si>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</si>
  <si>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</si>
  <si>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</si>
  <si>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</si>
  <si>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</si>
  <si>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</si>
  <si>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</si>
  <si>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</si>
  <si>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</si>
  <si>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</si>
  <si>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</si>
  <si>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</si>
  <si>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</si>
  <si>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</si>
  <si>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</si>
  <si>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</si>
  <si>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</si>
  <si>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</si>
  <si>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</si>
  <si>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</si>
  <si>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</si>
  <si>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</si>
  <si>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</si>
  <si>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</si>
  <si>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</si>
  <si>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</si>
  <si>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</si>
  <si>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</si>
  <si>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</si>
  <si>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</si>
  <si>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</si>
  <si>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</si>
  <si>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</si>
  <si>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</si>
  <si>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</si>
  <si>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</si>
  <si>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</si>
  <si>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</si>
  <si>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</si>
  <si>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</si>
  <si>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</si>
  <si>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</si>
  <si>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</si>
  <si>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</si>
  <si>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</si>
  <si>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</si>
  <si>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</si>
  <si>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</si>
  <si>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</si>
  <si>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</si>
  <si>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</si>
  <si>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</si>
  <si>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</si>
  <si>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</si>
  <si>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</si>
  <si>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</si>
  <si>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</si>
  <si>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</si>
  <si>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</si>
  <si>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</si>
  <si>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</si>
  <si>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</si>
  <si>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</si>
  <si>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</si>
  <si>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</si>
  <si>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</si>
  <si>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</si>
  <si>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</si>
  <si>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</si>
  <si>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</si>
  <si>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</si>
  <si>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</si>
  <si>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</si>
  <si>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</si>
  <si>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</si>
  <si>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</si>
  <si>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</si>
  <si>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</si>
  <si>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</si>
  <si>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</si>
  <si>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</si>
  <si>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</si>
  <si>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</si>
  <si>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</si>
  <si>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</si>
  <si>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</si>
  <si>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</si>
  <si>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</si>
  <si>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</si>
  <si>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</si>
  <si>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</si>
  <si>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</si>
  <si>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</si>
  <si>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</si>
  <si>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</si>
  <si>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</si>
  <si>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</si>
  <si>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</si>
  <si>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</si>
  <si>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</si>
  <si>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</si>
  <si>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</si>
  <si>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</si>
  <si>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</si>
  <si>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</si>
  <si>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</si>
  <si>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</si>
  <si>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</si>
  <si>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</si>
  <si>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</si>
  <si>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</si>
  <si>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</si>
  <si>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</si>
  <si>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</si>
  <si>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</si>
  <si>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</si>
  <si>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</si>
  <si>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</si>
  <si>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</si>
  <si>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</si>
  <si>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</si>
  <si>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</si>
  <si>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</si>
  <si>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</si>
  <si>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</si>
  <si>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</si>
  <si>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</si>
  <si>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</si>
  <si>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</si>
  <si>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</si>
  <si>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</si>
  <si>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</si>
  <si>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</si>
  <si>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</si>
  <si>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</si>
  <si>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</si>
  <si>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</si>
  <si>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</si>
  <si>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</si>
  <si>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</si>
  <si>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</si>
  <si>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</si>
  <si>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</si>
  <si>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</si>
  <si>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</si>
  <si>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</si>
  <si>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</si>
  <si>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</si>
  <si>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</si>
  <si>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</si>
  <si>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</si>
  <si>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</si>
  <si>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</si>
  <si>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</si>
  <si>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</si>
  <si>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</si>
  <si>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</si>
  <si>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</si>
  <si>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</si>
  <si>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</si>
  <si>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</si>
  <si>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</si>
  <si>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</si>
  <si>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</si>
  <si>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</si>
  <si>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</si>
  <si>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</si>
  <si>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</si>
  <si>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</si>
  <si>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</si>
  <si>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</si>
  <si>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</si>
  <si>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</si>
  <si>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</si>
  <si>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</si>
  <si>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</si>
  <si>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</si>
  <si>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</si>
  <si>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</si>
  <si>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</si>
  <si>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</si>
  <si>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</si>
  <si>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</si>
  <si>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</si>
  <si>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</si>
  <si>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</si>
  <si>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</si>
  <si>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</si>
  <si>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</si>
  <si>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</si>
  <si>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</si>
  <si>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</si>
  <si>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</si>
  <si>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</si>
  <si>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</si>
  <si>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</si>
  <si>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</si>
  <si>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</si>
  <si>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</si>
  <si>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</si>
  <si>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</si>
  <si>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</si>
  <si>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</si>
  <si>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</si>
  <si>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</si>
  <si>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</si>
  <si>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</si>
  <si>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</si>
  <si>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</si>
  <si>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</si>
  <si>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</si>
  <si>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</si>
  <si>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</si>
  <si>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</si>
  <si>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</si>
  <si>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</si>
  <si>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</si>
  <si>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</si>
  <si>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</si>
  <si>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</si>
  <si>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</si>
  <si>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</si>
  <si>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</si>
  <si>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</si>
  <si>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</si>
  <si>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</si>
  <si>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</si>
  <si>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</si>
  <si>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</si>
  <si>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</si>
  <si>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</si>
  <si>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</si>
  <si>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</si>
  <si>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</si>
  <si>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</si>
  <si>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</si>
  <si>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</si>
  <si>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</si>
  <si>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</si>
  <si>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</si>
  <si>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</si>
  <si>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</si>
  <si>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</si>
  <si>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</si>
  <si>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</si>
  <si>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</si>
  <si>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</si>
  <si>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</si>
  <si>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</si>
  <si>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</si>
  <si>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</si>
  <si>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</si>
  <si>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</si>
  <si>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</si>
  <si>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</si>
  <si>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</si>
  <si>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</si>
  <si>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</si>
  <si>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</si>
  <si>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</si>
  <si>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</si>
  <si>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</si>
  <si>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</si>
  <si>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</si>
  <si>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</si>
  <si>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</si>
  <si>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</si>
  <si>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</si>
  <si>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</si>
  <si>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</si>
  <si>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</si>
  <si>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</si>
  <si>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</si>
  <si>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</si>
  <si>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</si>
  <si>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</si>
  <si>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</si>
  <si>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</si>
  <si>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</si>
  <si>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</si>
  <si>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</si>
  <si>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</si>
  <si>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</si>
  <si>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</si>
  <si>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</si>
  <si>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</si>
  <si>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</si>
  <si>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</si>
  <si>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</si>
  <si>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</si>
  <si>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</si>
  <si>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</si>
  <si>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</si>
  <si>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</si>
  <si>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</si>
  <si>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</si>
  <si>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</si>
  <si>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</si>
  <si>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</si>
  <si>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</si>
  <si>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</si>
  <si>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</si>
  <si>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</si>
  <si>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</si>
  <si>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</si>
  <si>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</si>
  <si>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</si>
  <si>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</si>
  <si>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</si>
  <si>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</si>
  <si>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</si>
  <si>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</si>
  <si>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</si>
  <si>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</si>
  <si>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</si>
  <si>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</si>
  <si>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</si>
  <si>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</si>
  <si>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</si>
  <si>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</si>
  <si>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</si>
  <si>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</si>
  <si>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</si>
  <si>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</si>
  <si>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</si>
  <si>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</si>
  <si>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</si>
  <si>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</si>
  <si>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</si>
  <si>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</si>
  <si>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</si>
  <si>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</si>
  <si>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</si>
  <si>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</si>
  <si>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</si>
  <si>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</si>
  <si>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</si>
  <si>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</si>
  <si>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</si>
  <si>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</si>
  <si>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</si>
  <si>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</si>
  <si>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</si>
  <si>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</si>
  <si>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</si>
  <si>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</si>
  <si>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</si>
  <si>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</si>
  <si>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</si>
  <si>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</si>
  <si>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</si>
  <si>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</si>
  <si>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</si>
  <si>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</si>
  <si>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</si>
  <si>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</si>
  <si>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</si>
  <si>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</si>
  <si>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</si>
  <si>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</si>
  <si>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</si>
  <si>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</si>
  <si>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</si>
  <si>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</si>
  <si>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</si>
  <si>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</si>
  <si>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</si>
  <si>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</si>
  <si>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</si>
  <si>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</si>
  <si>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</si>
  <si>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</si>
  <si>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</si>
  <si>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</si>
  <si>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</si>
  <si>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</si>
  <si>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</si>
  <si>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</si>
  <si>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</si>
  <si>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</si>
  <si>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</si>
  <si>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</si>
  <si>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</si>
  <si>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</si>
  <si>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</si>
  <si>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</si>
  <si>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</si>
  <si>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</si>
  <si>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</si>
  <si>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</si>
  <si>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</si>
  <si>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</si>
  <si>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</si>
  <si>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</si>
  <si>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</si>
  <si>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</si>
  <si>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</si>
  <si>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</si>
  <si>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</si>
  <si>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</si>
  <si>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</si>
  <si>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</si>
  <si>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</si>
  <si>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</si>
  <si>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</si>
  <si>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</si>
  <si>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</si>
  <si>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</si>
  <si>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</si>
  <si>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</si>
  <si>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</si>
  <si>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</si>
  <si>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</si>
  <si>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</si>
  <si>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</si>
  <si>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</si>
  <si>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</si>
  <si>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</si>
  <si>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</si>
  <si>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</si>
  <si>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</si>
  <si>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</si>
  <si>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</si>
  <si>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</si>
  <si>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</si>
  <si>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</si>
  <si>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</si>
  <si>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</si>
  <si>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</si>
  <si>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</si>
  <si>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</si>
  <si>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</si>
  <si>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</si>
  <si>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</si>
  <si>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</si>
  <si>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</si>
  <si>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</si>
  <si>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</si>
  <si>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</si>
  <si>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</si>
  <si>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</si>
  <si>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</si>
  <si>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</si>
  <si>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</si>
  <si>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</si>
  <si>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</si>
  <si>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</si>
  <si>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</si>
  <si>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</si>
  <si>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</si>
  <si>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</si>
  <si>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</si>
  <si>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</si>
  <si>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</si>
  <si>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</si>
  <si>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</si>
  <si>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</si>
  <si>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</si>
  <si>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</si>
  <si>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</si>
  <si>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</si>
  <si>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</si>
  <si>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</si>
  <si>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</si>
  <si>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</si>
  <si>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</si>
  <si>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</si>
  <si>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</si>
  <si>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</si>
  <si>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</si>
  <si>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</si>
  <si>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</si>
  <si>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</si>
  <si>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</si>
  <si>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</si>
  <si>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</si>
  <si>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</si>
  <si>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</si>
  <si>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</si>
  <si>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</si>
  <si>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</si>
  <si>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</si>
  <si>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</si>
  <si>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</si>
  <si>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</si>
  <si>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</si>
  <si>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</si>
  <si>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</si>
  <si>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</si>
  <si>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</si>
  <si>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</si>
  <si>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</si>
  <si>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</si>
  <si>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</si>
  <si>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</si>
  <si>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</si>
  <si>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</si>
  <si>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</si>
  <si>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</si>
  <si>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</si>
  <si>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</si>
  <si>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</si>
  <si>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</si>
  <si>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</si>
  <si>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</si>
  <si>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</si>
  <si>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</si>
  <si>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</si>
  <si>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</si>
  <si>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</si>
  <si>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</si>
  <si>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</si>
  <si>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</si>
  <si>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</si>
  <si>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</si>
  <si>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</si>
  <si>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</si>
  <si>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</si>
  <si>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</si>
  <si>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</si>
  <si>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</si>
  <si>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</si>
  <si>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</si>
  <si>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</si>
  <si>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</si>
  <si>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</si>
  <si>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</si>
  <si>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</si>
  <si>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</si>
  <si>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</si>
  <si>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</si>
  <si>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</si>
  <si>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</si>
  <si>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</si>
  <si>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</si>
  <si>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</si>
  <si>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</si>
  <si>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</si>
  <si>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</si>
  <si>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</si>
  <si>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</si>
  <si>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</si>
  <si>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</si>
  <si>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</si>
  <si>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</si>
  <si>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</si>
  <si>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</si>
  <si>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</si>
  <si>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</si>
  <si>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</si>
  <si>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</si>
  <si>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</si>
  <si>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</si>
  <si>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</si>
  <si>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</si>
  <si>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</si>
  <si>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</si>
  <si>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</si>
  <si>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</si>
  <si>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</si>
  <si>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</si>
  <si>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</si>
  <si>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</si>
  <si>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</si>
  <si>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</si>
  <si>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</si>
  <si>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</si>
  <si>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</si>
  <si>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</si>
  <si>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</si>
  <si>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</si>
  <si>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</si>
  <si>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</si>
  <si>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</si>
  <si>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</si>
  <si>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</si>
  <si>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</si>
  <si>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</si>
  <si>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</si>
  <si>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</si>
  <si>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</si>
  <si>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</si>
  <si>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</si>
  <si>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</si>
  <si>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</si>
  <si>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</si>
  <si>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</si>
  <si>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</si>
  <si>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</si>
  <si>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</si>
  <si>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</si>
  <si>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</si>
  <si>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</si>
  <si>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</si>
  <si>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</si>
  <si>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</si>
  <si>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</si>
  <si>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</si>
  <si>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</si>
  <si>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</si>
  <si>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</si>
  <si>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</si>
  <si>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</si>
  <si>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</si>
  <si>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</si>
  <si>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</si>
  <si>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</si>
  <si>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</si>
  <si>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</si>
  <si>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</si>
  <si>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</si>
  <si>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</si>
  <si>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</si>
  <si>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</si>
  <si>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</si>
  <si>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</si>
  <si>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</si>
  <si>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</si>
  <si>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</si>
  <si>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</si>
  <si>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</si>
  <si>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</si>
  <si>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</si>
  <si>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</si>
  <si>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</si>
  <si>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</si>
  <si>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</si>
  <si>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</si>
  <si>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</si>
  <si>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</si>
  <si>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</si>
  <si>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</si>
  <si>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</si>
  <si>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</si>
  <si>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</si>
  <si>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</si>
  <si>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</si>
  <si>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</si>
  <si>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</si>
  <si>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</si>
  <si>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</si>
  <si>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</si>
  <si>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</si>
  <si>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</si>
  <si>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</si>
  <si>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</si>
  <si>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</si>
  <si>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</si>
  <si>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</si>
  <si>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</si>
  <si>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</si>
  <si>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</si>
  <si>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</si>
  <si>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</si>
  <si>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</si>
  <si>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</si>
  <si>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</si>
  <si>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</si>
  <si>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</si>
  <si>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</si>
  <si>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</si>
  <si>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</si>
  <si>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</si>
  <si>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</si>
  <si>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</si>
  <si>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</si>
  <si>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</si>
  <si>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</si>
  <si>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</si>
  <si>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</si>
  <si>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</si>
  <si>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</si>
  <si>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</si>
  <si>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</si>
  <si>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</si>
  <si>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</si>
  <si>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</si>
  <si>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</si>
  <si>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</si>
  <si>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</si>
  <si>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</si>
  <si>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</si>
  <si>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</si>
  <si>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</si>
  <si>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</si>
  <si>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</si>
  <si>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</si>
  <si>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</si>
  <si>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</si>
  <si>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</si>
  <si>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</si>
  <si>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</si>
  <si>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</si>
  <si>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</si>
  <si>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</si>
  <si>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</si>
  <si>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</si>
  <si>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</si>
  <si>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</si>
  <si>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</si>
  <si>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</si>
  <si>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</si>
  <si>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</si>
  <si>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</si>
  <si>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</si>
  <si>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</si>
  <si>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</si>
  <si>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</si>
  <si>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</si>
  <si>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</si>
  <si>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</si>
  <si>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</si>
  <si>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</si>
  <si>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</si>
  <si>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</si>
  <si>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</si>
  <si>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</si>
  <si>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</si>
  <si>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</si>
  <si>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</si>
  <si>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</si>
  <si>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</si>
  <si>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</si>
  <si>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</si>
  <si>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</si>
  <si>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</si>
  <si>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</si>
  <si>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</si>
  <si>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</si>
  <si>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</si>
  <si>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</si>
  <si>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</si>
  <si>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</si>
  <si>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</si>
  <si>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</si>
  <si>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</si>
  <si>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</si>
  <si>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</si>
  <si>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</si>
  <si>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</si>
  <si>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</si>
  <si>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</si>
  <si>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</si>
  <si>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</si>
  <si>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</si>
  <si>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</si>
  <si>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</si>
  <si>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</si>
  <si>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</si>
  <si>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</si>
  <si>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</si>
  <si>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</si>
  <si>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</si>
  <si>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</si>
  <si>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</si>
  <si>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</si>
  <si>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</si>
  <si>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</si>
  <si>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</si>
  <si>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</si>
  <si>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</si>
  <si>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</si>
  <si>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</si>
  <si>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</si>
  <si>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</si>
  <si>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</si>
  <si>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</si>
  <si>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</si>
  <si>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</si>
  <si>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</si>
  <si>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</si>
  <si>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</si>
  <si>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</si>
  <si>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</si>
  <si>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</si>
  <si>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</si>
  <si>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</si>
  <si>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</si>
  <si>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</si>
  <si>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</si>
  <si>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</si>
  <si>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</si>
  <si>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</si>
  <si>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</si>
  <si>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</si>
  <si>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</si>
  <si>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</si>
  <si>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</si>
  <si>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</si>
  <si>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</si>
  <si>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</si>
  <si>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</si>
  <si>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</si>
  <si>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</si>
  <si>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</si>
  <si>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</si>
  <si>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</si>
  <si>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</si>
  <si>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</si>
  <si>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</si>
  <si>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</si>
  <si>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</si>
  <si>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</si>
  <si>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</si>
  <si>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</si>
  <si>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</si>
  <si>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</si>
  <si>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</si>
  <si>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</si>
  <si>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</si>
  <si>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</si>
  <si>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</si>
  <si>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</si>
  <si>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</si>
  <si>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</si>
  <si>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</si>
  <si>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</si>
  <si>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</si>
  <si>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</si>
  <si>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</si>
  <si>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</si>
  <si>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</si>
  <si>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</si>
  <si>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</si>
  <si>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</si>
  <si>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</si>
  <si>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</si>
  <si>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</si>
  <si>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</si>
  <si>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</si>
  <si>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</si>
  <si>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</si>
  <si>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</si>
  <si>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</si>
  <si>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</si>
  <si>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</si>
  <si>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</si>
  <si>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</si>
  <si>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</si>
  <si>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</si>
  <si>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</si>
  <si>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</si>
  <si>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</si>
  <si>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</si>
  <si>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</si>
  <si>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</si>
  <si>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</si>
  <si>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</si>
  <si>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</si>
  <si>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</si>
  <si>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</si>
  <si>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</si>
  <si>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</si>
  <si>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</si>
  <si>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</si>
  <si>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</si>
  <si>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</si>
  <si>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</si>
  <si>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</si>
  <si>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</si>
  <si>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</si>
  <si>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</si>
  <si>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</si>
  <si>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</si>
  <si>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</si>
  <si>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</si>
  <si>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</si>
  <si>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</si>
  <si>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</si>
  <si>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</si>
  <si>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</si>
  <si>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</si>
  <si>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</si>
  <si>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</si>
  <si>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</si>
  <si>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</si>
  <si>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</si>
  <si>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</si>
  <si>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</si>
  <si>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</si>
  <si>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</si>
  <si>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</si>
  <si>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</si>
  <si>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</si>
  <si>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</si>
  <si>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</si>
  <si>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</si>
  <si>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</si>
  <si>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</si>
  <si>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</si>
  <si>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</si>
  <si>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</si>
  <si>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</si>
  <si>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</si>
  <si>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</si>
  <si>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</si>
  <si>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</si>
  <si>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</si>
  <si>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</si>
  <si>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</si>
  <si>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</si>
  <si>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</si>
  <si>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</si>
  <si>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</si>
  <si>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</si>
  <si>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</si>
  <si>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</si>
  <si>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</si>
  <si>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</si>
  <si>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</si>
  <si>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</si>
  <si>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</si>
  <si>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</si>
  <si>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</si>
  <si>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</si>
  <si>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</si>
  <si>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</si>
  <si>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</si>
  <si>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</si>
  <si>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</si>
  <si>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</si>
  <si>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</si>
  <si>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</si>
  <si>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</si>
  <si>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</si>
  <si>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</si>
  <si>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</si>
  <si>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</si>
  <si>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</si>
  <si>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</si>
  <si>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</si>
  <si>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</si>
  <si>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</si>
  <si>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</si>
  <si>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</si>
  <si>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</si>
  <si>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</si>
  <si>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</si>
  <si>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</si>
  <si>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</si>
  <si>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</si>
  <si>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</si>
  <si>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</si>
  <si>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</si>
  <si>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</si>
  <si>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</si>
  <si>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</si>
  <si>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</si>
  <si>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</si>
  <si>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</si>
  <si>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</si>
  <si>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</si>
  <si>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</si>
  <si>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</si>
  <si>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</si>
  <si>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</si>
  <si>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</si>
  <si>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</si>
  <si>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</si>
  <si>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</si>
  <si>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</si>
  <si>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</si>
  <si>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</si>
  <si>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</si>
  <si>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</si>
  <si>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</si>
  <si>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</si>
  <si>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</si>
  <si>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</si>
  <si>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</si>
  <si>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</si>
  <si>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</si>
  <si>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</si>
  <si>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</si>
  <si>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</si>
  <si>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</si>
  <si>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</si>
  <si>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</si>
  <si>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</si>
  <si>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</si>
  <si>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</si>
  <si>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</si>
  <si>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</si>
  <si>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</si>
  <si>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</si>
  <si>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</si>
  <si>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</si>
  <si>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</si>
  <si>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</si>
  <si>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</si>
  <si>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</si>
  <si>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</si>
  <si>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</si>
  <si>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</si>
  <si>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</si>
  <si>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</si>
  <si>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</si>
  <si>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</si>
  <si>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</si>
  <si>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</si>
  <si>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</si>
  <si>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</si>
  <si>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</si>
  <si>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</si>
  <si>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</si>
  <si>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</si>
  <si>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</si>
  <si>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</si>
  <si>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</si>
  <si>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</si>
  <si>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</si>
  <si>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</si>
  <si>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</si>
  <si>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</si>
  <si>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</si>
  <si>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</si>
  <si>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</si>
  <si>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</si>
  <si>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</si>
  <si>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</si>
  <si>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</si>
  <si>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</si>
  <si>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</si>
  <si>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</si>
  <si>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</si>
  <si>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</si>
  <si>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</si>
  <si>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</si>
  <si>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</si>
  <si>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</si>
  <si>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</si>
  <si>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</si>
  <si>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</si>
  <si>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</si>
  <si>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</si>
  <si>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</si>
  <si>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</si>
  <si>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</si>
  <si>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</si>
  <si>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</si>
  <si>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</si>
  <si>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</si>
  <si>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</si>
  <si>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</si>
  <si>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</si>
  <si>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</si>
  <si>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</si>
  <si>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</si>
  <si>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</si>
  <si>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</si>
  <si>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</si>
  <si>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</si>
  <si>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</si>
  <si>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</si>
  <si>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</si>
  <si>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</si>
  <si>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</si>
  <si>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</si>
  <si>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</si>
  <si>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</si>
  <si>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</si>
  <si>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</si>
  <si>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</si>
  <si>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</si>
  <si>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</si>
  <si>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</si>
  <si>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</si>
  <si>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</si>
  <si>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</si>
  <si>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</si>
  <si>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</si>
  <si>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</si>
  <si>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</si>
  <si>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</si>
  <si>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</si>
  <si>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</si>
  <si>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</si>
  <si>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</si>
  <si>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</si>
  <si>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</si>
  <si>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</si>
  <si>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</si>
  <si>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</si>
  <si>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</si>
  <si>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</si>
  <si>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</si>
  <si>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</si>
  <si>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</si>
  <si>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</si>
  <si>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</si>
  <si>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</si>
  <si>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</si>
  <si>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</si>
  <si>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</si>
  <si>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</si>
  <si>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</si>
  <si>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</si>
  <si>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</si>
  <si>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</si>
  <si>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</si>
  <si>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</si>
  <si>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</si>
  <si>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</si>
  <si>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</si>
  <si>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</si>
  <si>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</si>
  <si>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</si>
  <si>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</si>
  <si>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</si>
  <si>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</si>
  <si>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</si>
  <si>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</si>
  <si>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</si>
  <si>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</si>
  <si>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</si>
  <si>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</si>
  <si>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</si>
  <si>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</si>
  <si>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</si>
  <si>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</si>
  <si>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</si>
  <si>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</si>
  <si>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</si>
  <si>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</si>
  <si>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</si>
  <si>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</si>
  <si>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</si>
  <si>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</si>
  <si>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</si>
  <si>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</si>
  <si>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</si>
  <si>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</si>
  <si>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</si>
  <si>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</si>
  <si>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</si>
  <si>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</si>
  <si>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</si>
  <si>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</si>
  <si>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</si>
  <si>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</si>
  <si>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</si>
  <si>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</si>
  <si>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</si>
  <si>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</si>
  <si>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</si>
  <si>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</si>
  <si>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</si>
  <si>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</si>
  <si>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</si>
  <si>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</si>
  <si>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</si>
  <si>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</si>
  <si>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</si>
  <si>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</si>
  <si>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</si>
  <si>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</si>
  <si>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</si>
  <si>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</si>
  <si>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</si>
  <si>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</si>
  <si>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</si>
  <si>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</si>
  <si>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</si>
  <si>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</si>
  <si>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</si>
  <si>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</si>
  <si>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</si>
  <si>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</si>
  <si>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</si>
  <si>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</si>
  <si>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</si>
  <si>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</si>
  <si>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</si>
  <si>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</si>
  <si>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</si>
  <si>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</si>
  <si>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</si>
  <si>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</si>
  <si>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</si>
  <si>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</si>
  <si>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</si>
  <si>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</si>
  <si>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</si>
  <si>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</si>
  <si>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</si>
  <si>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</si>
  <si>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</si>
  <si>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</si>
  <si>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</si>
  <si>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</si>
  <si>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</si>
  <si>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</si>
  <si>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</si>
  <si>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</si>
  <si>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</si>
  <si>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</si>
  <si>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</si>
  <si>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</si>
  <si>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</si>
  <si>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</si>
  <si>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</si>
  <si>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</si>
  <si>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</si>
  <si>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</si>
  <si>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</si>
  <si>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</si>
  <si>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</si>
  <si>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</si>
  <si>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</si>
  <si>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</si>
  <si>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</si>
  <si>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</si>
  <si>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</si>
  <si>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</si>
  <si>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</si>
  <si>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</si>
  <si>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</si>
  <si>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</si>
  <si>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</si>
  <si>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</si>
  <si>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</si>
  <si>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</si>
  <si>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</si>
  <si>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</si>
  <si>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</si>
  <si>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</si>
  <si>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</si>
  <si>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</si>
  <si>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</si>
  <si>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</si>
  <si>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</si>
  <si>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</si>
  <si>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</si>
  <si>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</si>
  <si>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</si>
  <si>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</si>
  <si>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</si>
  <si>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</si>
  <si>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</si>
  <si>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</si>
  <si>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</si>
  <si>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</si>
  <si>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</si>
  <si>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</si>
  <si>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</si>
  <si>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</si>
  <si>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</si>
  <si>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</si>
  <si>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</si>
  <si>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</si>
  <si>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</si>
  <si>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</si>
  <si>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</si>
  <si>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</si>
  <si>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</si>
  <si>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</si>
  <si>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</si>
  <si>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</si>
  <si>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</si>
  <si>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</si>
  <si>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</si>
  <si>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</si>
  <si>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</si>
  <si>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</si>
  <si>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</si>
  <si>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</si>
  <si>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</si>
  <si>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</si>
  <si>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</si>
  <si>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</si>
  <si>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</si>
  <si>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</si>
  <si>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</si>
  <si>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</si>
  <si>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</si>
  <si>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</si>
  <si>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</si>
  <si>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</si>
  <si>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</si>
  <si>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</si>
  <si>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</si>
  <si>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</si>
  <si>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</si>
  <si>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</si>
  <si>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</si>
  <si>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</si>
  <si>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</si>
  <si>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</si>
  <si>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</si>
  <si>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</si>
  <si>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</si>
  <si>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</si>
  <si>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</si>
  <si>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</si>
  <si>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</si>
  <si>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</si>
  <si>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</si>
  <si>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</si>
  <si>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</si>
  <si>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</si>
  <si>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</si>
  <si>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</si>
  <si>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</si>
  <si>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</si>
  <si>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</si>
  <si>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</si>
  <si>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</si>
  <si>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</si>
  <si>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</si>
  <si>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</si>
  <si>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</si>
  <si>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</si>
  <si>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</si>
  <si>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</si>
  <si>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</si>
  <si>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</si>
  <si>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</si>
  <si>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</si>
  <si>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</si>
  <si>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</si>
  <si>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</si>
  <si>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</si>
  <si>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</si>
  <si>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</si>
  <si>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</si>
  <si>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</si>
  <si>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</si>
  <si>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</si>
  <si>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</si>
  <si>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</si>
  <si>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</si>
  <si>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</si>
  <si>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</si>
  <si>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</si>
  <si>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</si>
  <si>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</si>
  <si>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</si>
  <si>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</si>
  <si>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</si>
  <si>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</si>
  <si>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</si>
  <si>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</si>
  <si>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</si>
  <si>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</si>
  <si>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</si>
  <si>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</si>
  <si>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</si>
  <si>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</si>
  <si>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</si>
  <si>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</si>
  <si>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</si>
  <si>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</si>
  <si>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</si>
  <si>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</si>
  <si>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</si>
  <si>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</si>
  <si>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</si>
  <si>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</si>
  <si>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</si>
  <si>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</si>
  <si>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</si>
  <si>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</si>
  <si>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</si>
  <si>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</si>
  <si>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</si>
  <si>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</si>
  <si>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</si>
  <si>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</si>
  <si>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</si>
  <si>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</si>
  <si>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</si>
  <si>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</si>
  <si>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</si>
  <si>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</si>
  <si>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</si>
  <si>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</si>
  <si>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</si>
  <si>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</si>
  <si>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</si>
  <si>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</si>
  <si>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</si>
  <si>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</si>
  <si>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</si>
  <si>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</si>
  <si>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</si>
  <si>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</si>
  <si>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</si>
  <si>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</si>
  <si>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</si>
  <si>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</si>
  <si>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</si>
  <si>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</si>
  <si>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</si>
  <si>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</si>
  <si>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</si>
  <si>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</si>
  <si>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</si>
  <si>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</si>
  <si>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</si>
  <si>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</si>
  <si>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</si>
  <si>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</si>
  <si>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</si>
  <si>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</si>
  <si>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</si>
  <si>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</si>
  <si>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</si>
  <si>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</si>
  <si>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</si>
  <si>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</si>
  <si>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</si>
  <si>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</si>
  <si>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</si>
  <si>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</si>
  <si>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</si>
  <si>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</si>
  <si>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</si>
  <si>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</si>
  <si>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</si>
  <si>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</si>
  <si>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</si>
  <si>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</si>
  <si>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</si>
  <si>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</si>
  <si>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</si>
  <si>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</si>
  <si>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</si>
  <si>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</si>
  <si>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</si>
  <si>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</si>
  <si>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</si>
  <si>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</si>
  <si>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</si>
  <si>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</si>
  <si>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</si>
  <si>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</si>
  <si>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</si>
  <si>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</si>
  <si>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</si>
  <si>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</si>
  <si>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</si>
  <si>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</si>
  <si>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</si>
  <si>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</si>
  <si>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</si>
  <si>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</si>
  <si>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</si>
  <si>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</si>
  <si>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</si>
  <si>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</si>
  <si>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</si>
  <si>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</si>
  <si>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</si>
  <si>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</si>
  <si>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</si>
  <si>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</si>
  <si>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</si>
  <si>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</si>
  <si>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</si>
  <si>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</si>
  <si>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</si>
  <si>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</si>
  <si>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</si>
  <si>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</si>
  <si>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</si>
  <si>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</si>
  <si>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</si>
  <si>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</si>
  <si>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</si>
  <si>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</si>
  <si>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</si>
  <si>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</si>
  <si>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</si>
  <si>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</si>
  <si>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</si>
  <si>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</si>
  <si>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</si>
  <si>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</si>
  <si>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</si>
  <si>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</si>
  <si>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</si>
  <si>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</si>
  <si>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</si>
  <si>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</si>
  <si>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</si>
  <si>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</si>
  <si>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</si>
  <si>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</si>
  <si>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</si>
  <si>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</si>
  <si>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</si>
  <si>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</si>
  <si>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</si>
  <si>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</si>
  <si>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</si>
  <si>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</si>
  <si>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</si>
  <si>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</si>
  <si>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</si>
  <si>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</si>
  <si>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</si>
  <si>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</si>
  <si>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</si>
  <si>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</si>
  <si>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</si>
  <si>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</si>
  <si>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</si>
  <si>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</si>
  <si>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</si>
  <si>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</si>
  <si>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</si>
  <si>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</si>
  <si>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</si>
  <si>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</si>
  <si>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</si>
  <si>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</si>
  <si>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</si>
  <si>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</si>
  <si>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</si>
  <si>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</si>
  <si>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</si>
  <si>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</si>
  <si>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</si>
  <si>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</si>
  <si>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</si>
  <si>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</si>
  <si>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</si>
  <si>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</si>
  <si>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</si>
  <si>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</si>
  <si>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</si>
  <si>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</si>
  <si>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</si>
  <si>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</si>
  <si>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</si>
  <si>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</si>
  <si>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</si>
  <si>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</si>
  <si>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</si>
  <si>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</si>
  <si>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</si>
  <si>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</si>
  <si>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</si>
  <si>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</si>
  <si>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</si>
  <si>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</si>
  <si>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</si>
  <si>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</si>
  <si>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</si>
  <si>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</si>
  <si>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</si>
  <si>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</si>
  <si>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</si>
  <si>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</si>
  <si>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</si>
  <si>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</si>
  <si>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</si>
  <si>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</si>
  <si>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</si>
  <si>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</si>
  <si>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</si>
  <si>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</si>
  <si>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</si>
  <si>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</si>
  <si>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</si>
  <si>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</si>
  <si>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</si>
  <si>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</si>
  <si>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</si>
  <si>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</si>
  <si>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</si>
  <si>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</si>
  <si>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</si>
  <si>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</si>
  <si>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</si>
  <si>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</si>
  <si>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</si>
  <si>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</si>
  <si>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</si>
  <si>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</si>
  <si>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</si>
  <si>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</si>
  <si>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</si>
  <si>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</si>
  <si>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</si>
  <si>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</si>
  <si>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</si>
  <si>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</si>
  <si>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</si>
  <si>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</si>
  <si>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</si>
  <si>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</si>
  <si>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</si>
  <si>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</si>
  <si>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</si>
  <si>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</si>
  <si>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</si>
  <si>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</si>
  <si>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</si>
  <si>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</si>
  <si>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</si>
  <si>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</si>
  <si>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</si>
  <si>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</si>
  <si>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</si>
  <si>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</si>
  <si>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</si>
  <si>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</si>
  <si>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</si>
  <si>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</si>
  <si>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</si>
  <si>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</si>
  <si>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</si>
  <si>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</si>
  <si>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</si>
  <si>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</si>
  <si>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</si>
  <si>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</si>
  <si>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</si>
  <si>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</si>
  <si>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</si>
  <si>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</si>
  <si>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</si>
  <si>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</si>
  <si>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</si>
  <si>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</si>
  <si>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</si>
  <si>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</si>
  <si>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</si>
  <si>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</si>
  <si>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</si>
  <si>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</si>
  <si>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</si>
  <si>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</si>
  <si>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</si>
  <si>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</si>
  <si>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</si>
  <si>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</si>
  <si>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</si>
  <si>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</si>
  <si>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</si>
  <si>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</si>
  <si>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</si>
  <si>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</si>
  <si>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</si>
  <si>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</si>
  <si>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</si>
  <si>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</si>
  <si>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</si>
  <si>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</si>
  <si>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</si>
  <si>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</si>
  <si>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</si>
  <si>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</si>
  <si>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</si>
  <si>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</si>
  <si>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</si>
  <si>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</si>
  <si>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</si>
  <si>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</si>
  <si>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</si>
  <si>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</si>
  <si>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</si>
  <si>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</si>
  <si>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</si>
  <si>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</si>
  <si>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</si>
  <si>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</si>
  <si>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</si>
  <si>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</si>
  <si>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</si>
  <si>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</si>
  <si>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</si>
  <si>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</si>
  <si>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</si>
  <si>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</si>
  <si>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</si>
  <si>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</si>
  <si>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</si>
  <si>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</si>
  <si>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</si>
  <si>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</si>
  <si>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</si>
  <si>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</si>
  <si>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</si>
  <si>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</si>
  <si>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</si>
  <si>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</si>
  <si>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</si>
  <si>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</si>
  <si>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</si>
  <si>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</si>
  <si>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</si>
  <si>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</si>
  <si>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</si>
  <si>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</si>
  <si>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</si>
  <si>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</si>
  <si>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</si>
  <si>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</si>
  <si>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</si>
  <si>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</si>
  <si>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</si>
  <si>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</si>
  <si>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</si>
  <si>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</si>
  <si>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</si>
  <si>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</si>
  <si>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</si>
  <si>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</si>
  <si>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</si>
  <si>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</si>
  <si>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</si>
  <si>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</si>
  <si>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</si>
  <si>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</si>
  <si>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</si>
  <si>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</si>
  <si>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</si>
  <si>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</si>
  <si>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</si>
  <si>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</si>
  <si>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</si>
  <si>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</si>
  <si>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</si>
  <si>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</si>
  <si>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</si>
  <si>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</si>
  <si>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</si>
  <si>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</si>
  <si>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</si>
  <si>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</si>
  <si>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</si>
  <si>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</si>
  <si>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</si>
  <si>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</si>
  <si>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</si>
  <si>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</si>
  <si>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</si>
  <si>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</si>
  <si>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</si>
  <si>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</si>
  <si>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</si>
  <si>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</si>
  <si>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</si>
  <si>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</si>
  <si>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</si>
  <si>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</si>
  <si>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</si>
  <si>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</si>
  <si>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</si>
  <si>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</si>
  <si>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</si>
  <si>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</si>
  <si>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</si>
  <si>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</si>
  <si>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</si>
  <si>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</si>
  <si>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</si>
  <si>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</si>
  <si>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</si>
  <si>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</si>
  <si>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</si>
  <si>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</si>
  <si>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</si>
  <si>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</si>
  <si>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</si>
  <si>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</si>
  <si>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</si>
  <si>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</si>
  <si>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</si>
  <si>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</si>
  <si>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</si>
  <si>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</si>
  <si>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</si>
  <si>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</si>
  <si>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</si>
  <si>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</si>
  <si>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</si>
  <si>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</si>
  <si>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</si>
  <si>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</si>
  <si>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</si>
  <si>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</si>
  <si>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</si>
  <si>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</si>
  <si>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</si>
  <si>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</si>
  <si>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</si>
  <si>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</si>
  <si>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</si>
  <si>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</si>
  <si>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</si>
  <si>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</si>
  <si>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</si>
  <si>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</si>
  <si>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</si>
  <si>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</si>
  <si>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</si>
  <si>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</si>
  <si>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</si>
  <si>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</si>
  <si>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</si>
  <si>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</si>
  <si>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</si>
  <si>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</si>
  <si>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</si>
  <si>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</si>
  <si>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</si>
  <si>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</si>
  <si>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</si>
  <si>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</si>
  <si>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</si>
  <si>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</si>
  <si>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</si>
  <si>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</si>
  <si>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</si>
  <si>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</si>
  <si>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</si>
  <si>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</si>
  <si>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</si>
  <si>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</si>
  <si>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</si>
  <si>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</si>
  <si>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</si>
  <si>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</si>
  <si>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</si>
  <si>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</si>
  <si>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</si>
  <si>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</si>
  <si>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</si>
  <si>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</si>
  <si>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</si>
  <si>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</si>
  <si>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</si>
  <si>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</si>
  <si>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</si>
  <si>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</si>
  <si>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</si>
  <si>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</si>
  <si>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</si>
  <si>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</si>
  <si>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</si>
  <si>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</si>
  <si>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</si>
  <si>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</si>
  <si>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</si>
  <si>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</si>
  <si>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</si>
  <si>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</si>
  <si>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</si>
  <si>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</si>
  <si>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</si>
  <si>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</si>
  <si>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</si>
  <si>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</si>
  <si>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</si>
  <si>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</si>
  <si>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</si>
  <si>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</si>
  <si>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</si>
  <si>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</si>
  <si>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</si>
  <si>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</si>
  <si>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</si>
  <si>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</si>
  <si>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</si>
  <si>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</si>
  <si>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</si>
  <si>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</si>
  <si>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</si>
  <si>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</si>
  <si>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</si>
  <si>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</si>
  <si>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</si>
  <si>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</si>
  <si>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</si>
  <si>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</si>
  <si>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</si>
  <si>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</si>
  <si>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</si>
  <si>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</si>
  <si>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</si>
  <si>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</si>
  <si>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</si>
  <si>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</si>
  <si>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</si>
  <si>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</si>
  <si>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</si>
  <si>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</si>
  <si>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</si>
  <si>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</si>
  <si>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</si>
  <si>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</si>
  <si>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</si>
  <si>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</si>
  <si>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</si>
  <si>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</si>
  <si>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</si>
  <si>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</si>
  <si>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</si>
  <si>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</si>
  <si>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</si>
  <si>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</si>
  <si>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</si>
  <si>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</si>
  <si>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</si>
  <si>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</si>
  <si>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</si>
  <si>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</si>
  <si>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</si>
  <si>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</si>
  <si>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</si>
  <si>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</si>
  <si>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</si>
  <si>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</si>
  <si>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</si>
  <si>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</si>
  <si>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</si>
  <si>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</si>
  <si>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</si>
  <si>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</si>
  <si>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</si>
  <si>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</si>
  <si>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</si>
  <si>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</si>
  <si>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</si>
  <si>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</si>
  <si>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</si>
  <si>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</si>
  <si>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</si>
  <si>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</si>
  <si>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</si>
  <si>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</si>
  <si>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</si>
  <si>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</si>
  <si>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</si>
  <si>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</si>
  <si>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</si>
  <si>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</si>
  <si>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</si>
  <si>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</si>
  <si>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</si>
  <si>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</si>
  <si>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</si>
  <si>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</si>
  <si>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</si>
  <si>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</si>
  <si>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</si>
  <si>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</si>
  <si>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</si>
  <si>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</si>
  <si>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</si>
  <si>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</si>
  <si>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</si>
  <si>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</si>
  <si>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</si>
  <si>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</si>
  <si>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</si>
  <si>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</si>
  <si>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</si>
  <si>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</si>
  <si>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</si>
  <si>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</si>
  <si>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</si>
  <si>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</si>
  <si>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</si>
  <si>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</si>
  <si>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</si>
  <si>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</si>
  <si>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</si>
  <si>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</si>
  <si>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</si>
  <si>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</si>
  <si>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</si>
  <si>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</si>
  <si>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</si>
  <si>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</si>
  <si>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</si>
  <si>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</si>
  <si>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</si>
  <si>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</si>
  <si>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</si>
  <si>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</si>
  <si>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</si>
  <si>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</si>
  <si>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</si>
  <si>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</si>
  <si>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</si>
  <si>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</si>
  <si>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</si>
  <si>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</si>
  <si>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</si>
  <si>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</si>
  <si>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</si>
  <si>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</si>
  <si>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</si>
  <si>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</si>
  <si>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</si>
  <si>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</si>
  <si>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</si>
  <si>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</si>
  <si>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</si>
  <si>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</si>
  <si>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</si>
  <si>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</si>
  <si>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</si>
  <si>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</si>
  <si>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</si>
  <si>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</si>
  <si>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</si>
  <si>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</si>
  <si>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</si>
  <si>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</si>
  <si>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</si>
  <si>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</si>
  <si>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</si>
  <si>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</si>
  <si>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</si>
  <si>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</si>
  <si>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</si>
  <si>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</si>
  <si>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</si>
  <si>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</si>
  <si>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</si>
  <si>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</si>
  <si>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</si>
  <si>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</si>
  <si>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</si>
  <si>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</si>
  <si>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</si>
  <si>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</si>
  <si>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</si>
  <si>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</si>
  <si>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</si>
  <si>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</si>
  <si>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</si>
  <si>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</si>
  <si>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</si>
  <si>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</si>
  <si>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</si>
  <si>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</si>
  <si>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</si>
  <si>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</si>
  <si>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</si>
  <si>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</si>
  <si>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</si>
  <si>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</si>
  <si>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</si>
  <si>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</si>
  <si>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</si>
  <si>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</si>
  <si>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</si>
  <si>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</si>
  <si>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</si>
  <si>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</si>
  <si>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</si>
  <si>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</si>
  <si>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</si>
  <si>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</si>
  <si>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</si>
  <si>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</si>
  <si>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</si>
  <si>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</si>
  <si>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</si>
  <si>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</si>
  <si>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</si>
  <si>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</si>
  <si>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</si>
  <si>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</si>
  <si>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</si>
  <si>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</si>
  <si>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</si>
  <si>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</si>
  <si>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</si>
  <si>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</si>
  <si>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</si>
  <si>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</si>
  <si>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</si>
  <si>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</si>
  <si>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</si>
  <si>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</si>
  <si>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</si>
  <si>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</si>
  <si>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</si>
  <si>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</si>
  <si>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</si>
  <si>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</si>
  <si>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</si>
  <si>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</si>
  <si>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</si>
  <si>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</si>
  <si>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</si>
  <si>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</si>
  <si>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</si>
  <si>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</si>
  <si>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</si>
  <si>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</si>
  <si>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</si>
  <si>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</si>
  <si>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</si>
  <si>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</si>
  <si>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</si>
  <si>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</si>
  <si>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</si>
  <si>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</si>
  <si>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</si>
  <si>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</si>
  <si>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</si>
  <si>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</si>
  <si>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</si>
  <si>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</si>
  <si>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</si>
  <si>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</si>
  <si>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</si>
  <si>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</si>
  <si>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</si>
  <si>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</si>
  <si>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</si>
  <si>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</si>
  <si>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</si>
  <si>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</si>
  <si>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</si>
  <si>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</si>
  <si>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</si>
  <si>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</si>
  <si>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</si>
  <si>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</si>
  <si>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</si>
  <si>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</si>
  <si>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</si>
  <si>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</si>
  <si>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</si>
  <si>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</si>
  <si>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</si>
  <si>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</si>
  <si>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</si>
  <si>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</si>
  <si>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</si>
  <si>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</si>
  <si>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</si>
  <si>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</si>
  <si>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</si>
  <si>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</si>
  <si>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</si>
  <si>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</si>
  <si>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</si>
  <si>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</si>
  <si>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</si>
  <si>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</si>
  <si>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</si>
  <si>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</si>
  <si>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</si>
  <si>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</si>
  <si>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</si>
  <si>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</si>
  <si>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</si>
  <si>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</si>
  <si>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</si>
  <si>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</si>
  <si>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</si>
  <si>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</si>
  <si>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</si>
  <si>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</si>
  <si>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</si>
  <si>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</si>
  <si>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</si>
  <si>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</si>
  <si>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</si>
  <si>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</si>
  <si>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</si>
  <si>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</si>
  <si>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</si>
  <si>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</si>
  <si>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</si>
  <si>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</si>
  <si>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</si>
  <si>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</si>
  <si>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</si>
  <si>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</si>
  <si>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</si>
  <si>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</si>
  <si>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</si>
  <si>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</si>
  <si>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</si>
  <si>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</si>
  <si>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</si>
  <si>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</si>
  <si>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</si>
  <si>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</si>
  <si>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</si>
  <si>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</si>
  <si>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</si>
  <si>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</si>
  <si>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</si>
  <si>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</si>
  <si>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</si>
  <si>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</si>
  <si>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</si>
  <si>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</si>
  <si>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</si>
  <si>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</si>
  <si>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</si>
  <si>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</si>
  <si>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</si>
  <si>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</si>
  <si>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</si>
  <si>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</si>
  <si>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</si>
  <si>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</si>
  <si>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</si>
  <si>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</si>
  <si>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</si>
  <si>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</si>
  <si>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</si>
  <si>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</si>
  <si>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</si>
  <si>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</si>
  <si>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</si>
  <si>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</si>
  <si>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</si>
  <si>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</si>
  <si>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</si>
  <si>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</si>
  <si>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</si>
  <si>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</si>
  <si>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</si>
  <si>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</si>
  <si>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</si>
  <si>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</si>
  <si>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</si>
  <si>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</si>
  <si>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</si>
  <si>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</si>
  <si>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</si>
  <si>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</si>
  <si>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</si>
  <si>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</si>
  <si>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</si>
  <si>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</si>
  <si>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</si>
  <si>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</si>
  <si>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</si>
  <si>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</si>
  <si>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</si>
  <si>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</si>
  <si>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</si>
  <si>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</si>
  <si>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</si>
  <si>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</si>
  <si>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</si>
  <si>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</si>
  <si>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</si>
  <si>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</si>
  <si>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</si>
  <si>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</si>
  <si>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</si>
  <si>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</si>
  <si>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</si>
  <si>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</si>
  <si>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</si>
  <si>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</si>
  <si>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</si>
  <si>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</si>
  <si>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</si>
  <si>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</si>
  <si>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</si>
  <si>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</si>
  <si>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</si>
  <si>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</si>
  <si>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</si>
  <si>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</si>
  <si>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</si>
  <si>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</si>
  <si>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</si>
  <si>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</si>
  <si>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</si>
  <si>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</si>
  <si>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</si>
  <si>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</si>
  <si>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</si>
  <si>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</si>
  <si>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</si>
  <si>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</si>
  <si>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</si>
  <si>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</si>
  <si>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</si>
  <si>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</si>
  <si>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</si>
  <si>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</si>
  <si>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</si>
  <si>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</si>
  <si>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</si>
  <si>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</si>
  <si>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</si>
  <si>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</si>
  <si>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</si>
  <si>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</si>
  <si>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</si>
  <si>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</si>
  <si>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</si>
  <si>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</si>
  <si>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</si>
  <si>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</si>
  <si>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</si>
  <si>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</si>
  <si>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</si>
  <si>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</si>
  <si>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</si>
  <si>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</si>
  <si>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</si>
  <si>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</si>
  <si>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</si>
  <si>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</si>
  <si>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</si>
  <si>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</si>
  <si>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</si>
  <si>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</si>
  <si>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</si>
  <si>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</si>
  <si>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</si>
  <si>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</si>
  <si>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</si>
  <si>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</si>
  <si>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</si>
  <si>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</si>
  <si>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</si>
  <si>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</si>
  <si>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</si>
  <si>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</si>
  <si>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</si>
  <si>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</si>
  <si>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</si>
  <si>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</si>
  <si>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</si>
  <si>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</si>
  <si>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</si>
  <si>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</si>
  <si>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</si>
  <si>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</si>
  <si>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</si>
  <si>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</si>
  <si>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</si>
  <si>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</si>
  <si>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</si>
  <si>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</si>
  <si>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</si>
  <si>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</si>
  <si>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</si>
  <si>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</si>
  <si>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</si>
  <si>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</si>
  <si>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</si>
  <si>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</si>
  <si>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</si>
  <si>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</si>
  <si>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</si>
  <si>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</si>
  <si>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</si>
  <si>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</si>
  <si>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</si>
  <si>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</si>
  <si>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</si>
  <si>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</si>
  <si>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</si>
  <si>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</si>
  <si>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</si>
  <si>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</si>
  <si>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</si>
  <si>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</si>
  <si>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</si>
  <si>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</si>
  <si>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</si>
  <si>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</si>
  <si>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</si>
  <si>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</si>
  <si>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</si>
  <si>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</si>
  <si>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</si>
  <si>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</si>
  <si>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</si>
  <si>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</si>
  <si>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</si>
  <si>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</si>
  <si>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</si>
  <si>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</si>
  <si>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</si>
  <si>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</si>
  <si>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</si>
  <si>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</si>
  <si>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</si>
  <si>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</si>
  <si>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</si>
  <si>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</si>
  <si>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</si>
  <si>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</si>
  <si>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</si>
  <si>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</si>
  <si>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</si>
  <si>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</si>
  <si>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</si>
  <si>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</si>
  <si>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</si>
  <si>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</si>
  <si>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</si>
  <si>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</si>
  <si>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</si>
  <si>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</si>
  <si>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</si>
  <si>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</si>
  <si>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</si>
  <si>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</si>
  <si>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</si>
  <si>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</si>
  <si>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</si>
  <si>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</si>
  <si>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</si>
  <si>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</si>
  <si>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</si>
  <si>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</si>
  <si>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</si>
  <si>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</si>
  <si>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</si>
  <si>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</si>
  <si>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</si>
  <si>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</si>
  <si>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</si>
  <si>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</si>
  <si>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</si>
  <si>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</si>
  <si>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</si>
  <si>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</si>
  <si>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</si>
  <si>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</si>
  <si>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</si>
  <si>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</si>
  <si>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</si>
  <si>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</si>
  <si>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</si>
  <si>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</si>
  <si>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</si>
  <si>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</si>
  <si>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</si>
  <si>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</si>
  <si>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</si>
  <si>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</si>
  <si>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</si>
  <si>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</si>
  <si>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</si>
  <si>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</si>
  <si>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</si>
  <si>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</si>
  <si>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</si>
  <si>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</si>
  <si>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</si>
  <si>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</si>
  <si>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</si>
  <si>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</si>
  <si>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</si>
  <si>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</si>
  <si>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</si>
  <si>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</si>
  <si>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</si>
  <si>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</si>
  <si>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</si>
  <si>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</si>
  <si>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</si>
  <si>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</si>
  <si>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</si>
  <si>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</si>
  <si>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</si>
  <si>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</si>
  <si>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</si>
  <si>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</si>
  <si>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</si>
  <si>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</si>
  <si>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</si>
  <si>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</si>
  <si>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</si>
  <si>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</si>
  <si>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</si>
  <si>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</si>
  <si>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</si>
  <si>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</si>
  <si>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</si>
  <si>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</si>
  <si>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</si>
  <si>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</si>
  <si>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</si>
  <si>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</si>
  <si>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</si>
  <si>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</si>
  <si>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</si>
  <si>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</si>
  <si>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</si>
  <si>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</si>
  <si>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</si>
  <si>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</si>
  <si>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</si>
  <si>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</si>
  <si>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</si>
  <si>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</si>
  <si>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</si>
  <si>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</si>
  <si>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</si>
  <si>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</si>
  <si>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</si>
  <si>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</si>
  <si>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</si>
  <si>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</si>
  <si>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</si>
  <si>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</si>
  <si>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</si>
  <si>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</si>
  <si>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</si>
  <si>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</si>
  <si>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</si>
  <si>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</si>
  <si>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</si>
  <si>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</si>
  <si>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</si>
  <si>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</si>
  <si>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</si>
  <si>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</si>
  <si>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</si>
  <si>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</si>
  <si>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</si>
  <si>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</si>
  <si>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</si>
  <si>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</si>
  <si>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</si>
  <si>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</si>
  <si>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</si>
  <si>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</si>
  <si>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</si>
  <si>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</si>
  <si>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</si>
  <si>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</si>
  <si>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</si>
  <si>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</si>
  <si>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</si>
  <si>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</si>
  <si>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</si>
  <si>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</si>
  <si>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</si>
  <si>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</si>
  <si>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</si>
  <si>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</si>
  <si>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</si>
  <si>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</si>
  <si>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</si>
  <si>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</si>
  <si>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</si>
  <si>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</si>
  <si>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</si>
  <si>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</si>
  <si>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</si>
  <si>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</si>
  <si>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</si>
  <si>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</si>
  <si>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</si>
  <si>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</si>
  <si>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</si>
  <si>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</si>
  <si>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</si>
  <si>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</si>
  <si>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</si>
  <si>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</si>
  <si>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</si>
  <si>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</si>
  <si>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</si>
  <si>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</si>
  <si>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</si>
  <si>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</si>
  <si>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</si>
  <si>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</si>
  <si>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</si>
  <si>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</si>
  <si>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</si>
  <si>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</si>
  <si>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</si>
  <si>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</si>
  <si>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</si>
  <si>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</si>
  <si>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</si>
  <si>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</si>
  <si>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</si>
  <si>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</si>
  <si>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</si>
  <si>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</si>
  <si>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</si>
  <si>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</si>
  <si>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</si>
  <si>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</si>
  <si>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</si>
  <si>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</si>
  <si>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</si>
  <si>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</si>
  <si>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</si>
  <si>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</si>
  <si>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</si>
  <si>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</si>
  <si>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</si>
  <si>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</si>
  <si>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</si>
  <si>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</si>
  <si>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</si>
  <si>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</si>
  <si>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</si>
  <si>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</si>
  <si>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</si>
  <si>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</si>
  <si>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</si>
  <si>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</si>
  <si>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</si>
  <si>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</si>
  <si>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</si>
  <si>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</si>
  <si>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</si>
  <si>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</si>
  <si>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</si>
  <si>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</si>
  <si>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</si>
  <si>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</si>
  <si>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</si>
  <si>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</si>
  <si>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</si>
  <si>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</si>
  <si>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</si>
  <si>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</si>
  <si>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</si>
  <si>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</si>
  <si>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</si>
  <si>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</si>
  <si>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</si>
  <si>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</si>
  <si>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</si>
  <si>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</si>
  <si>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</si>
  <si>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</si>
  <si>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</si>
  <si>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</si>
  <si>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</si>
  <si>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</si>
  <si>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</si>
  <si>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</si>
  <si>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</si>
  <si>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</si>
  <si>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</si>
  <si>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</si>
  <si>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</si>
  <si>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</si>
  <si>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</si>
  <si>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</si>
  <si>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</si>
  <si>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</si>
  <si>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</si>
  <si>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</si>
  <si>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</si>
  <si>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</si>
  <si>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</si>
  <si>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</si>
  <si>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</si>
  <si>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</si>
  <si>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</si>
  <si>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</si>
  <si>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</si>
  <si>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</si>
  <si>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</si>
  <si>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</si>
  <si>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</si>
  <si>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</si>
  <si>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</si>
  <si>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</si>
  <si>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</si>
  <si>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</si>
  <si>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</si>
  <si>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</si>
  <si>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</si>
  <si>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</si>
  <si>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</si>
  <si>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</si>
  <si>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</si>
  <si>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</si>
  <si>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</si>
  <si>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</si>
  <si>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</si>
  <si>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</si>
  <si>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</si>
  <si>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</si>
  <si>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</si>
  <si>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</si>
  <si>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</si>
  <si>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</si>
  <si>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</si>
  <si>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</si>
  <si>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</si>
  <si>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</si>
  <si>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</si>
  <si>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</si>
  <si>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</si>
  <si>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</si>
  <si>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</si>
  <si>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</si>
  <si>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</si>
  <si>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</si>
  <si>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</si>
  <si>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</si>
  <si>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</si>
  <si>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</si>
  <si>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</si>
  <si>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</si>
  <si>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</si>
  <si>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</si>
  <si>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</si>
  <si>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</si>
  <si>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</si>
  <si>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</si>
  <si>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</si>
  <si>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</si>
  <si>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</si>
  <si>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</si>
  <si>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</si>
  <si>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</si>
  <si>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</si>
  <si>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</si>
  <si>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</si>
  <si>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</si>
  <si>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</si>
  <si>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</si>
  <si>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</si>
  <si>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</si>
  <si>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</si>
  <si>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</si>
  <si>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</si>
  <si>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</si>
  <si>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</si>
  <si>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</si>
  <si>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</si>
  <si>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</si>
  <si>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</si>
  <si>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</si>
  <si>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</si>
  <si>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</si>
  <si>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</si>
  <si>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</si>
  <si>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</si>
  <si>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</si>
  <si>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</si>
  <si>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</si>
  <si>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</si>
  <si>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</si>
  <si>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</si>
  <si>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</si>
  <si>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</si>
  <si>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</si>
  <si>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</si>
  <si>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</si>
  <si>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</si>
  <si>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</si>
  <si>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</si>
  <si>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</si>
  <si>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</si>
  <si>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</si>
  <si>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</si>
  <si>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</si>
  <si>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</si>
  <si>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</si>
  <si>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</si>
  <si>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</si>
  <si>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</si>
  <si>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</si>
  <si>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</si>
  <si>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</si>
  <si>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</si>
  <si>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</si>
  <si>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</si>
  <si>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</si>
  <si>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</si>
  <si>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</si>
  <si>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</si>
  <si>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</si>
  <si>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</si>
  <si>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</si>
  <si>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</si>
  <si>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</si>
  <si>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</si>
  <si>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</si>
  <si>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</si>
  <si>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</si>
  <si>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</si>
  <si>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</si>
  <si>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</si>
  <si>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</si>
  <si>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</si>
  <si>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</si>
  <si>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</si>
  <si>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</si>
  <si>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</si>
  <si>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</si>
  <si>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</si>
  <si>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</si>
  <si>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</si>
  <si>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</si>
  <si>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</si>
  <si>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</si>
  <si>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</si>
  <si>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</si>
  <si>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</si>
  <si>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</si>
  <si>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</si>
  <si>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</si>
  <si>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</si>
  <si>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</si>
  <si>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</si>
  <si>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</si>
  <si>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</si>
  <si>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</si>
  <si>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</si>
  <si>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</si>
  <si>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</si>
  <si>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</si>
  <si>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</si>
  <si>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</si>
  <si>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</si>
  <si>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</si>
  <si>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</si>
  <si>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</si>
  <si>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</si>
  <si>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</si>
  <si>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</si>
  <si>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</si>
  <si>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</si>
  <si>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</si>
  <si>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</si>
  <si>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</si>
  <si>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</si>
  <si>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</si>
  <si>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</si>
  <si>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</si>
  <si>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</si>
  <si>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</si>
  <si>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</si>
  <si>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</si>
  <si>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</si>
  <si>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</si>
  <si>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</si>
  <si>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</si>
  <si>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</si>
  <si>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</si>
  <si>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</si>
  <si>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</si>
  <si>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</si>
  <si>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</si>
  <si>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</si>
  <si>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</si>
  <si>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</si>
  <si>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</si>
  <si>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</si>
  <si>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</si>
  <si>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</si>
  <si>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</si>
  <si>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</si>
  <si>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</si>
  <si>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</si>
  <si>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</si>
  <si>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</si>
  <si>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</si>
  <si>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</si>
  <si>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</si>
  <si>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</si>
  <si>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</si>
  <si>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</si>
  <si>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</si>
  <si>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</si>
  <si>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</si>
  <si>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</si>
  <si>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</si>
  <si>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</si>
  <si>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</si>
  <si>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</si>
  <si>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</si>
  <si>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</si>
  <si>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</si>
  <si>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</si>
  <si>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</si>
  <si>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</si>
  <si>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</si>
  <si>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</si>
  <si>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</si>
  <si>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</si>
  <si>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</si>
  <si>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</si>
  <si>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</si>
  <si>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</si>
  <si>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</si>
  <si>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</si>
  <si>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</si>
  <si>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</si>
  <si>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</si>
  <si>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</si>
  <si>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</si>
  <si>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</si>
  <si>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</si>
  <si>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</si>
  <si>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</si>
  <si>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</si>
  <si>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</si>
  <si>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</si>
  <si>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</si>
  <si>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</si>
  <si>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</si>
  <si>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</si>
  <si>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</si>
  <si>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</si>
  <si>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</si>
  <si>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</si>
  <si>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</si>
  <si>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</si>
  <si>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</si>
  <si>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</si>
  <si>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</si>
  <si>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</si>
  <si>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</si>
  <si>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</si>
  <si>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</si>
  <si>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</si>
  <si>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</si>
  <si>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</si>
  <si>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</si>
  <si>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</si>
  <si>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</si>
  <si>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</si>
  <si>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</si>
  <si>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</si>
  <si>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</si>
  <si>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</si>
  <si>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</si>
  <si>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</si>
  <si>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</si>
  <si>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</si>
  <si>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</si>
  <si>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</si>
  <si>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</si>
  <si>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</si>
  <si>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</si>
  <si>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</si>
  <si>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</si>
  <si>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</si>
  <si>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</si>
  <si>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</si>
  <si>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</si>
  <si>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</si>
  <si>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</si>
  <si>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</si>
  <si>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</si>
  <si>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</si>
  <si>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</si>
  <si>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</si>
  <si>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</si>
  <si>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</si>
  <si>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</si>
  <si>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</si>
  <si>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</si>
  <si>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</si>
  <si>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</si>
  <si>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</si>
  <si>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</si>
  <si>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</si>
  <si>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</si>
  <si>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</si>
  <si>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</si>
  <si>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</si>
  <si>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</si>
  <si>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</si>
  <si>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</si>
  <si>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</si>
  <si>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</si>
  <si>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</si>
  <si>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</si>
  <si>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</si>
  <si>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</si>
  <si>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</si>
  <si>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</si>
  <si>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</si>
  <si>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</si>
  <si>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</si>
  <si>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</si>
  <si>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</si>
  <si>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</si>
  <si>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</si>
  <si>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</si>
  <si>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</si>
  <si>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</si>
  <si>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</si>
  <si>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</si>
  <si>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</si>
  <si>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</si>
  <si>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</si>
  <si>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</si>
  <si>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</si>
  <si>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</si>
  <si>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</si>
  <si>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</si>
  <si>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</si>
  <si>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</si>
  <si>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</si>
  <si>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</si>
  <si>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</si>
  <si>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</si>
  <si>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</si>
  <si>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</si>
  <si>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</si>
  <si>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</si>
  <si>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</si>
  <si>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</si>
  <si>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</si>
  <si>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</si>
  <si>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</si>
  <si>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</si>
  <si>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</si>
  <si>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</si>
  <si>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</si>
  <si>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</si>
  <si>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</si>
  <si>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</si>
  <si>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</si>
  <si>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</si>
  <si>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</si>
  <si>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</si>
  <si>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</si>
  <si>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</si>
  <si>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</si>
  <si>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</si>
  <si>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</si>
  <si>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</si>
  <si>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</si>
  <si>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</si>
  <si>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</si>
  <si>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</si>
  <si>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</si>
  <si>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</si>
  <si>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</si>
  <si>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</si>
  <si>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</si>
  <si>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</si>
  <si>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</si>
  <si>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</si>
  <si>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</si>
  <si>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</si>
  <si>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</si>
  <si>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</si>
  <si>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</si>
  <si>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</si>
  <si>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</si>
  <si>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</si>
  <si>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</si>
  <si>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</si>
  <si>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</si>
  <si>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</si>
  <si>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</si>
  <si>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</si>
  <si>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</si>
  <si>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</si>
  <si>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</si>
  <si>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</si>
  <si>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</si>
  <si>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</si>
  <si>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</si>
  <si>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</si>
  <si>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</si>
  <si>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</si>
  <si>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</si>
  <si>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</si>
  <si>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</si>
  <si>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</si>
  <si>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</si>
  <si>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</si>
  <si>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</si>
  <si>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</si>
  <si>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</si>
  <si>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</si>
  <si>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</si>
  <si>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</si>
  <si>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</si>
  <si>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</si>
  <si>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</si>
  <si>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</si>
  <si>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</si>
  <si>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</si>
  <si>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</si>
  <si>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</si>
  <si>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</si>
  <si>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</si>
  <si>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</si>
  <si>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</si>
  <si>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</si>
  <si>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</si>
  <si>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</si>
  <si>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</si>
  <si>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</si>
  <si>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</si>
  <si>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</si>
  <si>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</si>
  <si>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</si>
  <si>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</si>
  <si>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</si>
  <si>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</si>
  <si>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</si>
  <si>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</si>
  <si>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</si>
  <si>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</si>
  <si>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</si>
  <si>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</si>
  <si>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</si>
  <si>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</si>
  <si>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</si>
  <si>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</si>
  <si>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</si>
  <si>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</si>
  <si>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</si>
  <si>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</si>
  <si>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</si>
  <si>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</si>
  <si>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</si>
  <si>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</si>
  <si>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</si>
  <si>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</si>
  <si>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</si>
  <si>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</si>
  <si>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</si>
  <si>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</si>
  <si>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</si>
  <si>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</si>
  <si>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</si>
  <si>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</si>
  <si>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</si>
  <si>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</si>
  <si>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</si>
  <si>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</si>
  <si>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</si>
  <si>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</si>
  <si>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</si>
  <si>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</si>
  <si>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</si>
  <si>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</si>
  <si>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</si>
  <si>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</si>
  <si>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</si>
  <si>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</si>
  <si>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</si>
  <si>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</si>
  <si>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</si>
  <si>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</si>
  <si>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</si>
  <si>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</si>
  <si>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</si>
  <si>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</si>
  <si>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</si>
  <si>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</si>
  <si>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</si>
  <si>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</si>
  <si>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</si>
  <si>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</si>
  <si>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</si>
  <si>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</si>
  <si>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</si>
  <si>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</si>
  <si>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</si>
  <si>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</si>
  <si>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</si>
  <si>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</si>
  <si>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</si>
  <si>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</si>
  <si>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</si>
  <si>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</si>
  <si>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</si>
  <si>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</si>
  <si>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</si>
  <si>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</si>
  <si>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</si>
  <si>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</si>
  <si>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</si>
  <si>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</si>
  <si>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</si>
  <si>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</si>
  <si>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</si>
  <si>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</si>
  <si>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</si>
  <si>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</si>
  <si>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</si>
  <si>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</si>
  <si>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</si>
  <si>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</si>
  <si>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</si>
  <si>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</si>
  <si>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</si>
  <si>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</si>
  <si>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</si>
  <si>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</si>
  <si>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</si>
  <si>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</si>
  <si>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</si>
  <si>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</si>
  <si>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</si>
  <si>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</si>
  <si>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</si>
  <si>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</si>
  <si>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</si>
  <si>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</si>
  <si>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</si>
  <si>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</si>
  <si>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</si>
  <si>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</si>
  <si>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</si>
  <si>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</si>
  <si>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</si>
  <si>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</si>
  <si>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</si>
  <si>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</si>
  <si>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</si>
  <si>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</si>
  <si>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</si>
  <si>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</si>
  <si>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</si>
  <si>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</si>
  <si>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</si>
  <si>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</si>
  <si>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</si>
  <si>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</si>
  <si>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</si>
  <si>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</si>
  <si>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</si>
  <si>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</si>
  <si>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</si>
  <si>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</si>
  <si>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</si>
  <si>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</si>
  <si>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</si>
  <si>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</si>
  <si>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</si>
  <si>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</si>
  <si>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</si>
  <si>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</si>
  <si>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</si>
  <si>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</si>
  <si>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</si>
  <si>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</si>
  <si>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</si>
  <si>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</si>
  <si>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</si>
  <si>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</si>
  <si>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</si>
  <si>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</si>
  <si>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</si>
  <si>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</si>
  <si>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</si>
  <si>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</si>
  <si>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</si>
  <si>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</si>
  <si>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</si>
  <si>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</si>
  <si>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</si>
  <si>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</si>
  <si>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</si>
  <si>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</si>
  <si>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</si>
  <si>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</si>
  <si>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</si>
  <si>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</si>
  <si>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</si>
  <si>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</si>
  <si>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</si>
  <si>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</si>
  <si>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</si>
  <si>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</si>
  <si>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</si>
  <si>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</si>
  <si>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</si>
  <si>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</si>
  <si>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</si>
  <si>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</si>
  <si>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</si>
  <si>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</si>
  <si>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</si>
  <si>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</si>
  <si>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</si>
  <si>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</si>
  <si>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</si>
  <si>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</si>
  <si>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</si>
  <si>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</si>
  <si>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</si>
  <si>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</si>
  <si>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</si>
  <si>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</si>
  <si>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</si>
  <si>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</si>
  <si>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</si>
  <si>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</si>
  <si>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</si>
  <si>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</si>
  <si>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</si>
  <si>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</si>
  <si>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</si>
  <si>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</si>
  <si>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</si>
  <si>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</si>
  <si>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</si>
  <si>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</si>
  <si>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</si>
  <si>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</si>
  <si>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</si>
  <si>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</si>
  <si>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</si>
  <si>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</si>
  <si>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</si>
  <si>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</si>
  <si>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</si>
  <si>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</si>
  <si>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</si>
  <si>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</si>
  <si>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</si>
  <si>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</si>
  <si>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</si>
  <si>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</si>
  <si>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</si>
  <si>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</si>
  <si>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</si>
  <si>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</si>
  <si>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</si>
  <si>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</si>
  <si>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</si>
  <si>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</si>
  <si>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</si>
  <si>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</si>
  <si>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</si>
  <si>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</si>
  <si>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</si>
  <si>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</si>
  <si>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</si>
  <si>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</si>
  <si>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</si>
  <si>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</si>
  <si>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</si>
  <si>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</si>
  <si>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</si>
  <si>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</si>
  <si>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</si>
  <si>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</si>
  <si>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</si>
  <si>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</si>
  <si>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</si>
  <si>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</si>
  <si>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</si>
  <si>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</si>
  <si>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</si>
  <si>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</si>
  <si>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</si>
  <si>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</si>
  <si>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</si>
  <si>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</si>
  <si>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</si>
  <si>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</si>
  <si>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</si>
  <si>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</si>
  <si>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</si>
  <si>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</si>
  <si>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</si>
  <si>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</si>
  <si>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</si>
  <si>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</si>
  <si>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</si>
  <si>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</si>
  <si>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</si>
  <si>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</si>
  <si>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</si>
  <si>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</si>
  <si>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</si>
  <si>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</si>
  <si>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</si>
  <si>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</si>
  <si>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</si>
  <si>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</si>
  <si>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</si>
  <si>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</si>
  <si>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</si>
  <si>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</si>
  <si>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</si>
  <si>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</si>
  <si>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</si>
  <si>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</si>
  <si>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</si>
  <si>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</si>
  <si>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</si>
  <si>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</si>
  <si>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</si>
  <si>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</si>
  <si>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</si>
  <si>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</si>
  <si>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</si>
  <si>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</si>
  <si>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</si>
  <si>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</si>
  <si>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</si>
  <si>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</si>
  <si>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</si>
  <si>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</si>
  <si>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</si>
  <si>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</si>
  <si>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</si>
  <si>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</si>
  <si>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</si>
  <si>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</si>
  <si>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</si>
  <si>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</si>
  <si>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</si>
  <si>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</si>
  <si>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</si>
  <si>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</si>
  <si>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</si>
  <si>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</si>
  <si>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</si>
  <si>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</si>
  <si>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</si>
  <si>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</si>
  <si>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</si>
  <si>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</si>
  <si>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</si>
  <si>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</si>
  <si>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</si>
  <si>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</si>
  <si>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</si>
  <si>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</si>
  <si>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</si>
  <si>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</si>
  <si>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</si>
  <si>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</si>
  <si>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</si>
  <si>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</si>
  <si>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</si>
  <si>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</si>
  <si>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</si>
  <si>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</si>
  <si>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</si>
  <si>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</si>
  <si>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</si>
  <si>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</si>
  <si>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</si>
  <si>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</si>
  <si>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</si>
  <si>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</si>
  <si>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</si>
  <si>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</si>
  <si>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</si>
  <si>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</si>
  <si>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</si>
  <si>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</si>
  <si>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</si>
  <si>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</si>
  <si>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</si>
  <si>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</si>
  <si>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</si>
  <si>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</si>
  <si>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</si>
  <si>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</si>
  <si>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</si>
  <si>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</si>
  <si>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</si>
  <si>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</si>
  <si>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</si>
  <si>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</si>
  <si>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</si>
  <si>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</si>
  <si>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</si>
  <si>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</si>
  <si>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</si>
  <si>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</si>
  <si>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</si>
  <si>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</si>
  <si>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</si>
  <si>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</si>
  <si>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</si>
  <si>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</si>
  <si>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</si>
  <si>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</si>
  <si>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</si>
  <si>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</si>
  <si>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</si>
  <si>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</si>
  <si>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</si>
  <si>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</si>
  <si>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</si>
  <si>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</si>
  <si>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</si>
  <si>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</si>
  <si>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</si>
  <si>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</si>
  <si>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</si>
  <si>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</si>
  <si>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</si>
  <si>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</si>
  <si>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</si>
  <si>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</si>
  <si>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</si>
  <si>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</si>
  <si>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</si>
  <si>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</si>
  <si>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</si>
  <si>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</si>
  <si>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</si>
  <si>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</si>
  <si>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</si>
  <si>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</si>
  <si>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</si>
  <si>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</si>
  <si>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</si>
  <si>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</si>
  <si>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</si>
  <si>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</si>
  <si>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</si>
  <si>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</si>
  <si>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</si>
  <si>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</si>
  <si>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</si>
  <si>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</si>
  <si>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</si>
  <si>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</si>
  <si>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</si>
  <si>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</si>
  <si>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</si>
  <si>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</si>
  <si>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</si>
  <si>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</si>
  <si>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</si>
  <si>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</si>
  <si>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</si>
  <si>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</si>
  <si>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</si>
  <si>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</si>
  <si>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</si>
  <si>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</si>
  <si>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</si>
  <si>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</si>
  <si>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</si>
  <si>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</si>
  <si>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</si>
  <si>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</si>
  <si>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</si>
  <si>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</si>
  <si>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</si>
  <si>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</si>
  <si>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</si>
  <si>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</si>
  <si>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</si>
  <si>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</si>
  <si>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</si>
  <si>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</si>
  <si>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</si>
  <si>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</si>
  <si>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</si>
  <si>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</si>
  <si>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</si>
  <si>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</si>
  <si>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</si>
  <si>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</si>
  <si>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</si>
  <si>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</si>
  <si>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</si>
  <si>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</si>
  <si>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</si>
  <si>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</si>
  <si>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</si>
  <si>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</si>
  <si>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</si>
  <si>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</si>
  <si>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</si>
  <si>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</si>
  <si>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</si>
  <si>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</si>
  <si>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</si>
  <si>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</si>
  <si>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</si>
  <si>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</si>
  <si>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</si>
  <si>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</si>
  <si>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</si>
  <si>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</si>
  <si>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</si>
  <si>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</si>
  <si>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</si>
  <si>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</si>
  <si>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</si>
  <si>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</si>
  <si>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</si>
  <si>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</si>
  <si>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</si>
  <si>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</si>
  <si>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</si>
  <si>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</si>
  <si>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</si>
  <si>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</si>
  <si>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</si>
  <si>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</si>
  <si>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</si>
  <si>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</si>
  <si>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</si>
  <si>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</si>
  <si>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</si>
  <si>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</si>
  <si>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</si>
  <si>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</si>
  <si>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</si>
  <si>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</si>
  <si>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</si>
  <si>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</si>
  <si>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</si>
  <si>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</si>
  <si>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</si>
  <si>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</si>
  <si>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</si>
  <si>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</si>
  <si>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</si>
  <si>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</si>
  <si>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</si>
  <si>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</si>
  <si>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</si>
  <si>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</si>
  <si>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</si>
  <si>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</si>
  <si>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</si>
  <si>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</si>
  <si>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</si>
  <si>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</si>
  <si>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</si>
  <si>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</si>
  <si>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</si>
  <si>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</si>
  <si>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</si>
  <si>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</si>
  <si>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</si>
  <si>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</si>
  <si>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</si>
  <si>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</si>
  <si>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</si>
  <si>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</si>
  <si>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</si>
  <si>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</si>
  <si>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</si>
  <si>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</si>
  <si>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</si>
  <si>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</si>
  <si>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</si>
  <si>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</si>
  <si>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</si>
  <si>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</si>
  <si>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</si>
  <si>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</si>
  <si>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</si>
  <si>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</si>
  <si>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</si>
  <si>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</si>
  <si>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</si>
  <si>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</si>
  <si>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</si>
  <si>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</si>
  <si>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</si>
  <si>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</si>
  <si>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</si>
  <si>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</si>
  <si>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</si>
  <si>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</si>
  <si>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</si>
  <si>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</si>
  <si>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</si>
  <si>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</si>
  <si>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</si>
  <si>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</si>
  <si>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</si>
  <si>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</si>
  <si>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</si>
  <si>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</si>
  <si>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</si>
  <si>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</si>
  <si>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</si>
  <si>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</si>
  <si>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</si>
  <si>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</si>
  <si>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</si>
  <si>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</si>
  <si>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</si>
  <si>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</si>
  <si>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</si>
  <si>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</si>
  <si>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</si>
  <si>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</si>
  <si>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</si>
  <si>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</si>
  <si>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</si>
  <si>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</si>
  <si>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</si>
  <si>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</si>
  <si>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</si>
  <si>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</si>
  <si>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</si>
  <si>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</si>
  <si>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</si>
  <si>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</si>
  <si>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</si>
  <si>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</si>
  <si>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</si>
  <si>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</si>
  <si>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</si>
  <si>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</si>
  <si>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</si>
  <si>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</si>
  <si>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</si>
  <si>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</si>
  <si>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</si>
  <si>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</si>
  <si>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</si>
  <si>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</si>
  <si>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</si>
  <si>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</si>
  <si>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</si>
  <si>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</si>
  <si>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</si>
  <si>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</si>
  <si>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</si>
  <si>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</si>
  <si>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</si>
  <si>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</si>
  <si>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</si>
  <si>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</si>
  <si>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</si>
  <si>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</si>
  <si>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</si>
  <si>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</si>
  <si>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</si>
  <si>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</si>
  <si>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</si>
  <si>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</si>
  <si>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</si>
  <si>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</si>
  <si>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</si>
  <si>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</si>
  <si>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</si>
  <si>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</si>
  <si>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</si>
  <si>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</si>
  <si>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</si>
  <si>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</si>
  <si>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</si>
  <si>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</si>
  <si>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</si>
  <si>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</si>
  <si>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</si>
  <si>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</si>
  <si>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</si>
  <si>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</si>
  <si>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</si>
  <si>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</si>
  <si>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</si>
  <si>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</si>
  <si>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</si>
  <si>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</si>
  <si>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</si>
  <si>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</si>
  <si>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</si>
  <si>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</si>
  <si>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</si>
  <si>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</si>
  <si>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</si>
  <si>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</si>
  <si>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</si>
  <si>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</si>
  <si>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</si>
  <si>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</si>
  <si>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</si>
  <si>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</si>
  <si>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</si>
  <si>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</si>
  <si>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</si>
  <si>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</si>
  <si>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</si>
  <si>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</si>
  <si>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</si>
  <si>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</si>
  <si>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</si>
  <si>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</si>
  <si>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</si>
  <si>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</si>
  <si>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</si>
  <si>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</si>
  <si>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</si>
  <si>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</si>
  <si>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</si>
  <si>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</si>
  <si>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</si>
  <si>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</si>
  <si>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</si>
  <si>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</si>
  <si>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</si>
  <si>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</si>
  <si>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</si>
  <si>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</si>
  <si>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</si>
  <si>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</si>
  <si>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</si>
  <si>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</si>
  <si>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</si>
  <si>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</si>
  <si>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</si>
  <si>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</si>
  <si>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</si>
  <si>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</si>
  <si>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</si>
  <si>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</si>
  <si>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</si>
  <si>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</si>
  <si>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</si>
  <si>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</si>
  <si>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</si>
  <si>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</si>
  <si>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</si>
  <si>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</si>
  <si>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</si>
  <si>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</si>
  <si>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</si>
  <si>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</si>
  <si>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</si>
  <si>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</si>
  <si>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</si>
  <si>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</si>
  <si>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</si>
  <si>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</si>
  <si>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</si>
  <si>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</si>
  <si>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</si>
  <si>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</si>
  <si>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</si>
  <si>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</si>
  <si>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</si>
  <si>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</si>
  <si>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</si>
  <si>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</si>
  <si>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</si>
  <si>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</si>
  <si>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</si>
  <si>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</si>
  <si>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</si>
  <si>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</si>
  <si>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</si>
  <si>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</si>
  <si>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</si>
  <si>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</si>
  <si>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</si>
  <si>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</si>
  <si>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</si>
  <si>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</si>
  <si>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</si>
  <si>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</si>
  <si>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</si>
  <si>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</si>
  <si>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</si>
  <si>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</si>
  <si>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</si>
  <si>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</si>
  <si>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</si>
  <si>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</si>
  <si>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</si>
  <si>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</si>
  <si>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</si>
  <si>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</si>
  <si>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</si>
  <si>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</si>
  <si>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</si>
  <si>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</si>
  <si>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</si>
  <si>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</si>
  <si>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</si>
  <si>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</si>
  <si>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</si>
  <si>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</si>
  <si>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</si>
  <si>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</si>
  <si>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</si>
  <si>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</si>
  <si>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</si>
  <si>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</si>
  <si>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</si>
  <si>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</si>
  <si>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</si>
  <si>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</si>
  <si>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</si>
  <si>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</si>
  <si>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</si>
  <si>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</si>
  <si>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</si>
  <si>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</si>
  <si>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</si>
  <si>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</si>
  <si>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</si>
  <si>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</si>
  <si>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</si>
  <si>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</si>
  <si>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</si>
  <si>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</si>
  <si>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</si>
  <si>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</si>
  <si>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</si>
  <si>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</si>
  <si>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</si>
  <si>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</si>
  <si>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</si>
  <si>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</si>
  <si>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</si>
  <si>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</si>
  <si>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</si>
  <si>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</si>
  <si>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</si>
  <si>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</si>
  <si>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</si>
  <si>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</si>
  <si>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</si>
  <si>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</si>
  <si>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</si>
  <si>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</si>
  <si>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</si>
  <si>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</si>
  <si>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</si>
  <si>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</si>
  <si>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</si>
  <si>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</si>
  <si>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</si>
  <si>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</si>
  <si>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</si>
  <si>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</si>
  <si>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</si>
  <si>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</si>
  <si>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</si>
  <si>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</si>
  <si>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</si>
  <si>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</si>
  <si>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</si>
  <si>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</si>
  <si>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</si>
  <si>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</si>
  <si>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</si>
  <si>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</si>
  <si>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</si>
  <si>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</si>
  <si>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</si>
  <si>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</si>
  <si>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</si>
  <si>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</si>
  <si>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</si>
  <si>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</si>
  <si>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</si>
  <si>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</si>
  <si>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</si>
  <si>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</si>
  <si>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</si>
  <si>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</si>
  <si>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</si>
  <si>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</si>
  <si>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</si>
  <si>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</si>
  <si>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</si>
  <si>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</si>
  <si>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</si>
  <si>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</si>
  <si>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</si>
  <si>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</si>
  <si>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</si>
  <si>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</si>
  <si>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</si>
  <si>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</si>
  <si>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</si>
  <si>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</si>
  <si>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</si>
  <si>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</si>
  <si>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</si>
  <si>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</si>
  <si>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</si>
  <si>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</si>
  <si>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</si>
  <si>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</si>
  <si>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</si>
  <si>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</si>
  <si>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</si>
  <si>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</si>
  <si>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</si>
  <si>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</si>
  <si>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</si>
  <si>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</si>
  <si>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</si>
  <si>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</si>
  <si>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</si>
  <si>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</si>
  <si>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</si>
  <si>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</si>
  <si>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</si>
  <si>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</si>
  <si>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</si>
  <si>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</si>
  <si>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</si>
  <si>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</si>
  <si>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</si>
  <si>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</si>
  <si>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</si>
  <si>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</si>
  <si>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</si>
  <si>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</si>
  <si>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</si>
  <si>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</si>
  <si>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</si>
  <si>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</si>
  <si>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</si>
  <si>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</si>
  <si>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</si>
  <si>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</si>
  <si>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</si>
  <si>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</si>
  <si>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</si>
  <si>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</si>
  <si>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</si>
  <si>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</si>
  <si>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</si>
  <si>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</si>
  <si>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</si>
  <si>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</si>
  <si>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</si>
  <si>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</si>
  <si>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</si>
  <si>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</si>
  <si>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</si>
  <si>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</si>
  <si>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</si>
  <si>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</si>
  <si>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</si>
  <si>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</si>
  <si>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</si>
  <si>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</si>
  <si>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</si>
  <si>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</si>
  <si>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</si>
  <si>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</si>
  <si>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</si>
  <si>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</si>
  <si>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</si>
  <si>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</si>
  <si>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</si>
  <si>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</si>
  <si>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</si>
  <si>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</si>
  <si>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</si>
  <si>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</si>
  <si>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</si>
  <si>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</si>
  <si>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</si>
  <si>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</si>
  <si>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</si>
  <si>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</si>
  <si>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</si>
  <si>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</si>
  <si>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</si>
  <si>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</si>
  <si>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</si>
  <si>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</si>
  <si>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</si>
  <si>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</si>
  <si>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</si>
  <si>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</si>
  <si>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</si>
  <si>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</si>
  <si>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</si>
  <si>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</si>
  <si>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</si>
  <si>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</si>
  <si>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</si>
  <si>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</si>
  <si>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</si>
  <si>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</si>
  <si>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</si>
  <si>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</si>
  <si>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</si>
  <si>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</si>
  <si>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</si>
  <si>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</si>
  <si>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</si>
  <si>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</si>
  <si>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</si>
  <si>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</si>
  <si>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</si>
  <si>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</si>
  <si>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</si>
  <si>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</si>
  <si>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</si>
  <si>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</si>
  <si>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</si>
  <si>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</si>
  <si>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</si>
  <si>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</si>
  <si>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</si>
  <si>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</si>
  <si>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</si>
  <si>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</si>
  <si>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</si>
  <si>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</si>
  <si>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</si>
  <si>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</si>
  <si>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</si>
  <si>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</si>
  <si>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</si>
  <si>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</si>
  <si>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</si>
  <si>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</si>
  <si>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</si>
  <si>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</si>
  <si>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</si>
  <si>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</si>
  <si>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</si>
  <si>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</si>
  <si>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</si>
  <si>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</si>
  <si>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</si>
  <si>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</si>
  <si>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</si>
  <si>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</si>
  <si>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</si>
  <si>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</si>
  <si>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</si>
  <si>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</si>
  <si>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</si>
  <si>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</si>
  <si>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</si>
  <si>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</si>
  <si>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</si>
  <si>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</si>
  <si>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</si>
  <si>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</si>
  <si>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</si>
  <si>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</si>
  <si>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</si>
  <si>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</si>
  <si>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</si>
  <si>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</si>
  <si>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</si>
  <si>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</si>
  <si>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</si>
  <si>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</si>
  <si>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</si>
  <si>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</si>
  <si>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</si>
  <si>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</si>
  <si>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</si>
  <si>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</si>
  <si>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</si>
  <si>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</si>
  <si>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</si>
  <si>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</si>
  <si>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</si>
  <si>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</si>
  <si>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</si>
  <si>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</si>
  <si>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</si>
  <si>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</si>
  <si>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</si>
  <si>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</si>
  <si>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</si>
  <si>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</si>
  <si>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</si>
  <si>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</si>
  <si>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</si>
  <si>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</si>
  <si>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</si>
  <si>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</si>
  <si>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</si>
  <si>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</si>
  <si>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</si>
  <si>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</si>
  <si>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</si>
  <si>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</si>
  <si>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</si>
  <si>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</si>
  <si>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</si>
  <si>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</si>
  <si>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</si>
  <si>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</si>
  <si>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</si>
  <si>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</si>
  <si>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</si>
  <si>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</si>
  <si>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</si>
  <si>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</si>
  <si>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</si>
  <si>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</si>
  <si>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</si>
  <si>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</si>
  <si>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</si>
  <si>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</si>
  <si>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</si>
  <si>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</si>
  <si>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</si>
  <si>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</si>
  <si>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</si>
  <si>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</si>
  <si>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</si>
  <si>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</si>
  <si>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</si>
  <si>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</si>
  <si>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</si>
  <si>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</si>
  <si>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</si>
  <si>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</si>
  <si>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</si>
  <si>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</si>
  <si>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</si>
  <si>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</si>
  <si>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</si>
  <si>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</si>
  <si>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</si>
  <si>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</si>
  <si>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</si>
  <si>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</si>
  <si>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</si>
  <si>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</si>
  <si>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</si>
  <si>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</si>
  <si>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</si>
  <si>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</si>
  <si>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</si>
  <si>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</si>
  <si>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</si>
  <si>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</si>
  <si>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</si>
  <si>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</si>
  <si>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</si>
  <si>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</si>
  <si>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</si>
  <si>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</si>
  <si>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</si>
  <si>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</si>
  <si>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</si>
  <si>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</si>
  <si>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</si>
  <si>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</si>
  <si>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</si>
  <si>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</si>
  <si>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</si>
  <si>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</si>
  <si>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</si>
  <si>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</si>
  <si>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</si>
  <si>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</si>
  <si>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</si>
  <si>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</si>
  <si>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</si>
  <si>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</si>
  <si>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</si>
  <si>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</si>
  <si>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</si>
  <si>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</si>
  <si>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</si>
  <si>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</si>
  <si>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</si>
  <si>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</si>
  <si>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</si>
  <si>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</si>
  <si>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</si>
  <si>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</si>
  <si>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</si>
  <si>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</si>
  <si>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</si>
  <si>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</si>
  <si>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</si>
  <si>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</si>
  <si>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</si>
  <si>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</si>
  <si>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</si>
  <si>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</si>
  <si>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</si>
  <si>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</si>
  <si>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</si>
  <si>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</si>
  <si>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</si>
  <si>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</si>
  <si>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</si>
  <si>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</si>
  <si>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</si>
  <si>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</si>
  <si>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</si>
  <si>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</si>
  <si>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</si>
  <si>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</si>
  <si>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</si>
  <si>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</si>
  <si>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</si>
  <si>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</si>
  <si>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</si>
  <si>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</si>
  <si>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</si>
  <si>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</si>
  <si>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</si>
  <si>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</si>
  <si>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</si>
  <si>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</si>
  <si>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</si>
  <si>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</si>
  <si>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</si>
  <si>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</si>
  <si>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</si>
  <si>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</si>
  <si>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</si>
  <si>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</si>
  <si>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</si>
  <si>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</si>
  <si>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</si>
  <si>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</si>
  <si>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</si>
  <si>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</si>
  <si>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</si>
  <si>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</si>
  <si>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</si>
  <si>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</si>
  <si>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</si>
  <si>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</si>
  <si>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</si>
  <si>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</si>
  <si>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</si>
  <si>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</si>
  <si>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</si>
  <si>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</si>
  <si>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</si>
  <si>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</si>
  <si>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</si>
  <si>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</si>
  <si>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</si>
  <si>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</si>
  <si>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</si>
  <si>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</si>
  <si>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</si>
  <si>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</si>
  <si>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</si>
  <si>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</si>
  <si>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</si>
  <si>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</si>
  <si>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</si>
  <si>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</si>
  <si>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</si>
  <si>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</si>
  <si>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</si>
  <si>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</si>
  <si>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</si>
  <si>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</si>
  <si>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</si>
  <si>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</si>
  <si>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</si>
  <si>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</si>
  <si>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</si>
  <si>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</si>
  <si>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</si>
  <si>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</si>
  <si>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</si>
  <si>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</si>
  <si>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</si>
  <si>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</si>
  <si>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</si>
  <si>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</si>
  <si>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</si>
  <si>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</si>
  <si>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</si>
  <si>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</si>
  <si>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</si>
  <si>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</si>
  <si>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</si>
  <si>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</si>
  <si>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</si>
  <si>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</si>
  <si>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</si>
  <si>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</si>
  <si>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</si>
  <si>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</si>
  <si>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</si>
  <si>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</si>
  <si>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</si>
  <si>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</si>
  <si>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</si>
  <si>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</si>
  <si>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</si>
  <si>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</si>
  <si>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</si>
  <si>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</si>
  <si>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</si>
  <si>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</si>
  <si>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</si>
  <si>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</si>
  <si>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</si>
  <si>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</si>
  <si>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</si>
  <si>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</si>
  <si>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</si>
  <si>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</si>
  <si>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</si>
  <si>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</si>
  <si>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</si>
  <si>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</si>
  <si>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</si>
  <si>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</si>
  <si>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</si>
  <si>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</si>
  <si>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</si>
  <si>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</si>
  <si>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</si>
  <si>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</si>
  <si>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</si>
  <si>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</si>
  <si>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</si>
  <si>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</si>
  <si>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</si>
  <si>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</si>
  <si>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</si>
  <si>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</si>
  <si>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</si>
  <si>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</si>
  <si>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</si>
  <si>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</si>
  <si>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</si>
  <si>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</si>
  <si>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</si>
  <si>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</si>
  <si>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</si>
  <si>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</si>
  <si>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</si>
  <si>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</si>
  <si>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</si>
  <si>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</si>
  <si>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</si>
  <si>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</si>
  <si>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</si>
  <si>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</si>
  <si>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</si>
  <si>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</si>
  <si>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</si>
  <si>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</si>
  <si>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</si>
  <si>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</si>
  <si>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</si>
  <si>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</si>
  <si>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</si>
  <si>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</si>
  <si>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</si>
  <si>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</si>
  <si>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</si>
  <si>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</si>
  <si>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</si>
  <si>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</si>
  <si>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</si>
  <si>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</si>
  <si>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</si>
  <si>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</si>
  <si>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</si>
  <si>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</si>
  <si>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</si>
  <si>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</si>
  <si>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</si>
  <si>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</si>
  <si>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</si>
  <si>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</si>
  <si>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</si>
  <si>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</si>
  <si>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</si>
  <si>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</si>
  <si>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</si>
  <si>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</si>
  <si>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</si>
  <si>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</si>
  <si>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</si>
  <si>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</si>
  <si>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</si>
  <si>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</si>
  <si>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</si>
  <si>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</si>
  <si>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</si>
  <si>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</si>
  <si>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</si>
  <si>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</si>
  <si>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</si>
  <si>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</si>
  <si>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</si>
  <si>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</si>
  <si>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</si>
  <si>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</si>
  <si>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</si>
  <si>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</si>
  <si>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</si>
  <si>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</si>
  <si>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</si>
  <si>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</si>
  <si>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</si>
  <si>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</si>
  <si>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</si>
  <si>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</si>
  <si>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</si>
  <si>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</si>
  <si>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</si>
  <si>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</si>
  <si>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</si>
  <si>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</si>
  <si>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</si>
  <si>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</si>
  <si>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</si>
  <si>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</si>
  <si>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</si>
  <si>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</si>
  <si>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</si>
  <si>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</si>
  <si>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</si>
  <si>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</si>
  <si>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</si>
  <si>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</si>
  <si>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</si>
  <si>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</si>
  <si>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</si>
  <si>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</si>
  <si>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</si>
  <si>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</si>
  <si>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</si>
  <si>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</si>
  <si>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</si>
  <si>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</si>
  <si>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</si>
  <si>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</si>
  <si>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</si>
  <si>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</si>
  <si>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</si>
  <si>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</si>
  <si>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</si>
  <si>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</si>
  <si>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</si>
  <si>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</si>
  <si>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</si>
  <si>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</si>
  <si>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</si>
  <si>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</si>
  <si>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</si>
  <si>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</si>
  <si>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</si>
  <si>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</si>
  <si>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</si>
  <si>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</si>
  <si>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</si>
  <si>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</si>
  <si>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</si>
  <si>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</si>
  <si>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</si>
  <si>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</si>
  <si>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</si>
  <si>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</si>
  <si>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</si>
  <si>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</si>
  <si>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</si>
  <si>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</si>
  <si>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</si>
  <si>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</si>
  <si>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</si>
  <si>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</si>
  <si>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</si>
  <si>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</si>
  <si>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</si>
  <si>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</si>
  <si>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</si>
  <si>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</si>
  <si>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</si>
  <si>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</si>
  <si>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</si>
  <si>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</si>
  <si>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</si>
  <si>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</si>
  <si>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</si>
  <si>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</si>
  <si>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</si>
  <si>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</si>
  <si>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</si>
  <si>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</si>
  <si>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</si>
  <si>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</si>
  <si>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</si>
  <si>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</si>
  <si>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</si>
  <si>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</si>
  <si>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</si>
  <si>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</si>
  <si>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</si>
  <si>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</si>
  <si>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</si>
  <si>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</si>
  <si>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</si>
  <si>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</si>
  <si>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</si>
  <si>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</si>
  <si>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</si>
  <si>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</si>
  <si>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</si>
  <si>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</si>
  <si>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</si>
  <si>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</si>
  <si>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</si>
  <si>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</si>
  <si>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</si>
  <si>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</si>
  <si>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</si>
  <si>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</si>
  <si>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</si>
  <si>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</si>
  <si>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</si>
  <si>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</si>
  <si>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</si>
  <si>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</si>
  <si>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</si>
  <si>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</si>
  <si>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</si>
  <si>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</si>
  <si>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</si>
  <si>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</si>
  <si>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</si>
  <si>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</si>
  <si>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</si>
  <si>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</si>
  <si>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</si>
  <si>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</si>
  <si>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</si>
  <si>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</si>
  <si>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</si>
  <si>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</si>
  <si>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</si>
  <si>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</si>
  <si>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</si>
  <si>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</si>
  <si>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</si>
  <si>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</si>
  <si>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</si>
  <si>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</si>
  <si>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</si>
  <si>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</si>
  <si>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</si>
  <si>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</si>
  <si>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</si>
  <si>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</si>
  <si>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</si>
  <si>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</si>
  <si>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</si>
  <si>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</si>
  <si>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</si>
  <si>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</si>
  <si>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</si>
  <si>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</si>
  <si>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</si>
  <si>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</si>
  <si>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</si>
  <si>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</si>
  <si>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</si>
  <si>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</si>
  <si>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</si>
  <si>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</si>
  <si>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</si>
  <si>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</si>
  <si>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</si>
  <si>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</si>
  <si>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</si>
  <si>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</si>
  <si>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</si>
  <si>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</si>
  <si>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</si>
  <si>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</si>
  <si>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</si>
  <si>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</si>
  <si>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</si>
  <si>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</si>
  <si>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</si>
  <si>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</si>
  <si>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</si>
  <si>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</si>
  <si>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</si>
  <si>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</si>
  <si>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</si>
  <si>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</si>
  <si>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</si>
  <si>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</si>
  <si>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</si>
  <si>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</si>
  <si>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</si>
  <si>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</si>
  <si>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</si>
  <si>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</si>
  <si>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</si>
  <si>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</si>
  <si>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</si>
  <si>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</si>
  <si>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</si>
  <si>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</si>
  <si>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</si>
  <si>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</si>
  <si>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</si>
  <si>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</si>
  <si>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</si>
  <si>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</si>
  <si>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</si>
  <si>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</si>
  <si>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</si>
  <si>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</si>
  <si>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</si>
  <si>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</si>
  <si>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</si>
  <si>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</si>
  <si>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</si>
  <si>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</si>
  <si>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</si>
  <si>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</si>
  <si>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</si>
  <si>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</si>
  <si>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</si>
  <si>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</si>
  <si>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</si>
  <si>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</si>
  <si>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</si>
  <si>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</si>
  <si>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</si>
  <si>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</si>
  <si>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</si>
  <si>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</si>
  <si>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</si>
  <si>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</si>
  <si>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</si>
  <si>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</si>
  <si>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</si>
  <si>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</si>
  <si>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</si>
  <si>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</si>
  <si>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</si>
  <si>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</si>
  <si>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</si>
  <si>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</si>
  <si>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</si>
  <si>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</si>
  <si>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</si>
  <si>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</si>
  <si>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</si>
  <si>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</si>
  <si>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</si>
  <si>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</si>
  <si>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</si>
  <si>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</si>
  <si>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</si>
  <si>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</si>
  <si>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</si>
  <si>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</si>
  <si>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</si>
  <si>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</si>
  <si>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</si>
  <si>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</si>
  <si>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</si>
  <si>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</si>
  <si>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</si>
  <si>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</si>
  <si>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</si>
  <si>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</si>
  <si>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</si>
  <si>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</si>
  <si>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</si>
  <si>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</si>
  <si>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</si>
  <si>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</si>
  <si>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</si>
  <si>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</si>
  <si>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</si>
  <si>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</si>
  <si>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</si>
  <si>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</si>
  <si>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</si>
  <si>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</si>
  <si>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</si>
  <si>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</si>
  <si>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</si>
  <si>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</si>
  <si>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</si>
  <si>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</si>
  <si>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</si>
  <si>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</si>
  <si>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</si>
  <si>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</si>
  <si>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</si>
  <si>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</si>
  <si>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</si>
  <si>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</si>
  <si>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</si>
  <si>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</si>
  <si>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</si>
  <si>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</si>
  <si>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</si>
  <si>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</si>
  <si>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</si>
  <si>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</si>
  <si>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</si>
  <si>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</si>
  <si>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</si>
  <si>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</si>
  <si>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</si>
  <si>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</si>
  <si>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</si>
  <si>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</si>
  <si>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</si>
  <si>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</si>
  <si>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</si>
  <si>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</si>
  <si>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</si>
  <si>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</si>
  <si>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</si>
  <si>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</si>
  <si>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</si>
  <si>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</si>
  <si>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</si>
  <si>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</si>
  <si>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</si>
  <si>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</si>
  <si>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</si>
  <si>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</si>
  <si>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</si>
  <si>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</si>
  <si>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</si>
  <si>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</si>
  <si>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</si>
  <si>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</si>
  <si>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</si>
  <si>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</si>
  <si>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</si>
  <si>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</si>
  <si>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</si>
  <si>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</si>
  <si>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</si>
  <si>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</si>
  <si>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</si>
  <si>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</si>
  <si>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</si>
  <si>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</si>
  <si>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</si>
  <si>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</si>
  <si>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</si>
  <si>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</si>
  <si>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</si>
  <si>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</si>
  <si>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</si>
  <si>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</si>
  <si>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</si>
  <si>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</si>
  <si>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</si>
  <si>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</si>
  <si>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</si>
  <si>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</si>
  <si>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</si>
  <si>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</si>
  <si>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</si>
  <si>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</si>
  <si>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</si>
  <si>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</si>
  <si>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</si>
  <si>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</si>
  <si>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</si>
  <si>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</si>
  <si>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</si>
  <si>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</si>
  <si>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</si>
  <si>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</si>
  <si>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</si>
  <si>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</si>
  <si>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</si>
  <si>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</si>
  <si>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</si>
  <si>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</si>
  <si>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</si>
  <si>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</si>
  <si>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</si>
  <si>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</si>
  <si>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</si>
  <si>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</si>
  <si>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</si>
  <si>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</si>
  <si>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</si>
  <si>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</si>
  <si>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</si>
  <si>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</si>
  <si>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</si>
  <si>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</si>
  <si>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</si>
  <si>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</si>
  <si>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</si>
  <si>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</si>
  <si>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</si>
  <si>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</si>
  <si>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</si>
  <si>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</si>
  <si>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</si>
  <si>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</si>
  <si>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</si>
  <si>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</si>
  <si>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</si>
  <si>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</si>
  <si>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</si>
  <si>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</si>
  <si>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</si>
  <si>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</si>
  <si>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</si>
  <si>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</si>
  <si>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</si>
  <si>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</si>
  <si>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</si>
  <si>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</si>
  <si>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</si>
  <si>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</si>
  <si>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</si>
  <si>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</si>
  <si>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</si>
  <si>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</si>
  <si>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</si>
  <si>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</si>
  <si>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</si>
  <si>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</si>
  <si>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</si>
  <si>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</si>
  <si>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</si>
  <si>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</si>
  <si>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</si>
  <si>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</si>
  <si>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</si>
  <si>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</si>
  <si>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</si>
  <si>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</si>
  <si>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</si>
  <si>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</si>
  <si>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</si>
  <si>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</si>
  <si>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</si>
  <si>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</si>
  <si>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</si>
  <si>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</si>
  <si>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</si>
  <si>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</si>
  <si>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</si>
  <si>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</si>
  <si>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</si>
  <si>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</si>
  <si>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</si>
  <si>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</si>
  <si>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</si>
  <si>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</si>
  <si>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</si>
  <si>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</si>
  <si>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</si>
  <si>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</si>
  <si>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</si>
  <si>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</si>
  <si>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</si>
  <si>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</si>
  <si>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</si>
  <si>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</si>
  <si>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</si>
  <si>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</si>
  <si>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</si>
  <si>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</si>
  <si>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</si>
  <si>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</si>
  <si>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</si>
  <si>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</si>
  <si>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</si>
  <si>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</si>
  <si>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</si>
  <si>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</si>
  <si>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</si>
  <si>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</si>
  <si>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</si>
  <si>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</si>
  <si>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</si>
  <si>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</si>
  <si>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</si>
  <si>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</si>
  <si>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</si>
  <si>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</si>
  <si>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</si>
  <si>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</si>
  <si>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</si>
  <si>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</si>
  <si>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</si>
  <si>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</si>
  <si>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</si>
  <si>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</si>
  <si>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</si>
  <si>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</si>
  <si>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</si>
  <si>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</si>
  <si>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</si>
  <si>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</si>
  <si>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</si>
  <si>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</si>
  <si>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</si>
  <si>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</si>
  <si>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</si>
  <si>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</si>
  <si>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</si>
  <si>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</si>
  <si>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</si>
  <si>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</si>
  <si>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</si>
  <si>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</si>
  <si>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</si>
  <si>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</si>
  <si>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</si>
  <si>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</si>
  <si>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</si>
  <si>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</si>
  <si>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</si>
  <si>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</si>
  <si>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</si>
  <si>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</si>
  <si>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</si>
  <si>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</si>
  <si>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</si>
  <si>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</si>
  <si>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</si>
  <si>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</si>
  <si>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</si>
  <si>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</si>
  <si>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</si>
  <si>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</si>
  <si>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</si>
  <si>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</si>
  <si>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</si>
  <si>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</si>
  <si>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</si>
  <si>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</si>
  <si>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</si>
  <si>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</si>
  <si>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</si>
  <si>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</si>
  <si>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</si>
  <si>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</si>
  <si>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</si>
  <si>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</si>
  <si>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</si>
  <si>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</si>
  <si>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</si>
  <si>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</si>
  <si>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</si>
  <si>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</si>
  <si>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</si>
  <si>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</si>
  <si>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</si>
  <si>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</si>
  <si>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</si>
  <si>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</si>
  <si>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</si>
  <si>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</si>
  <si>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</si>
  <si>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</si>
  <si>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</si>
  <si>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</si>
  <si>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</si>
  <si>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</si>
  <si>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</si>
  <si>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</si>
  <si>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</si>
  <si>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</si>
  <si>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</si>
  <si>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</si>
  <si>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</si>
  <si>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</si>
  <si>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</si>
  <si>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</si>
  <si>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</si>
  <si>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</si>
  <si>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</si>
  <si>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</si>
  <si>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</si>
  <si>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</si>
  <si>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</si>
  <si>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</si>
  <si>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</si>
  <si>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</si>
  <si>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</si>
  <si>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</si>
  <si>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</si>
  <si>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</si>
  <si>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</si>
  <si>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</si>
  <si>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</si>
  <si>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</si>
  <si>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</si>
  <si>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</si>
  <si>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</si>
  <si>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</si>
  <si>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</si>
  <si>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</si>
  <si>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</si>
  <si>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</si>
  <si>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</si>
  <si>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</si>
  <si>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</si>
  <si>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</si>
  <si>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</si>
  <si>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</si>
  <si>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</si>
  <si>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</si>
  <si>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</si>
  <si>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</si>
  <si>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</si>
  <si>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</si>
  <si>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</si>
  <si>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</si>
  <si>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</si>
  <si>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</si>
  <si>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</si>
  <si>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</si>
  <si>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</si>
  <si>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</si>
  <si>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</si>
  <si>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</si>
  <si>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</si>
  <si>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</si>
  <si>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</si>
  <si>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</si>
  <si>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</si>
  <si>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</si>
  <si>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</si>
  <si>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</si>
  <si>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</si>
  <si>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</si>
  <si>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</si>
  <si>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</si>
  <si>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</si>
  <si>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</si>
  <si>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</si>
  <si>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</si>
  <si>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</si>
  <si>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</si>
  <si>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</si>
  <si>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</si>
  <si>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</si>
  <si>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</si>
  <si>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</si>
  <si>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</si>
  <si>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</si>
  <si>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</si>
  <si>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</si>
  <si>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</si>
  <si>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</si>
  <si>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</si>
  <si>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</si>
  <si>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</si>
  <si>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</si>
  <si>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</si>
  <si>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</si>
  <si>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</si>
  <si>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</si>
  <si>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</si>
  <si>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</si>
  <si>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</si>
  <si>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</si>
  <si>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</si>
  <si>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</si>
  <si>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</si>
  <si>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</si>
  <si>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</si>
  <si>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</si>
  <si>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</si>
  <si>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</si>
  <si>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</si>
  <si>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</si>
  <si>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</si>
  <si>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</si>
  <si>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</si>
  <si>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</si>
  <si>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</si>
  <si>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</si>
  <si>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</si>
  <si>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</si>
  <si>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</si>
  <si>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</si>
  <si>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</si>
  <si>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</si>
  <si>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</si>
  <si>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</si>
  <si>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</si>
  <si>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</si>
  <si>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</si>
  <si>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</si>
  <si>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</si>
  <si>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</si>
  <si>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</si>
  <si>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</si>
  <si>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</si>
  <si>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</si>
  <si>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</si>
  <si>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</si>
  <si>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</si>
  <si>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</si>
  <si>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</si>
  <si>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</si>
  <si>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</si>
  <si>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</si>
  <si>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</si>
  <si>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</si>
  <si>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</si>
  <si>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</si>
  <si>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</si>
  <si>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</si>
  <si>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</si>
  <si>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</si>
  <si>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</si>
  <si>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</si>
  <si>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</si>
  <si>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</si>
  <si>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</si>
  <si>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</si>
  <si>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</si>
  <si>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</si>
  <si>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</si>
  <si>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</si>
  <si>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</si>
  <si>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</si>
  <si>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</si>
  <si>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</si>
  <si>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</si>
  <si>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</si>
  <si>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</si>
  <si>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</si>
  <si>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</si>
  <si>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</si>
  <si>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</si>
  <si>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</si>
  <si>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</si>
  <si>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</si>
  <si>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</si>
  <si>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</si>
  <si>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</si>
  <si>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</si>
  <si>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</si>
  <si>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</si>
  <si>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</si>
  <si>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</si>
  <si>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</si>
  <si>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</si>
  <si>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</si>
  <si>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</si>
  <si>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</si>
  <si>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</si>
  <si>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</si>
  <si>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</si>
  <si>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</si>
  <si>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</si>
  <si>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</si>
  <si>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</si>
  <si>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</si>
  <si>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</si>
  <si>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</si>
  <si>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</si>
  <si>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</si>
  <si>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</si>
  <si>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</si>
  <si>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</si>
  <si>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</si>
  <si>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</si>
  <si>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</si>
  <si>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</si>
  <si>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</si>
  <si>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</si>
  <si>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</si>
  <si>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</si>
  <si>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</si>
  <si>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</si>
  <si>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</si>
  <si>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</si>
  <si>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</si>
  <si>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</si>
  <si>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</si>
  <si>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</si>
  <si>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</si>
  <si>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</si>
  <si>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</si>
  <si>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</si>
  <si>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</si>
  <si>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</si>
  <si>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</si>
  <si>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</si>
  <si>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</si>
  <si>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</si>
  <si>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</si>
  <si>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</si>
  <si>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</si>
  <si>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</si>
  <si>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</si>
  <si>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</si>
  <si>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</si>
  <si>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</si>
  <si>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</si>
  <si>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</si>
  <si>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</si>
  <si>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</si>
  <si>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</si>
  <si>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</si>
  <si>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</si>
  <si>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</si>
  <si>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</si>
  <si>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</si>
  <si>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</si>
  <si>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</si>
  <si>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</si>
  <si>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</si>
  <si>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</si>
  <si>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</si>
  <si>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</si>
  <si>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</si>
  <si>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</si>
  <si>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</si>
  <si>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</si>
  <si>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</si>
  <si>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</si>
  <si>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</si>
  <si>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</si>
  <si>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</si>
  <si>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</si>
  <si>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</si>
  <si>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</si>
  <si>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</si>
  <si>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</si>
  <si>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</si>
  <si>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</si>
  <si>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</si>
  <si>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</si>
  <si>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</si>
  <si>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</si>
  <si>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</si>
  <si>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</si>
  <si>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</si>
  <si>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</si>
  <si>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</si>
  <si>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</si>
  <si>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</si>
  <si>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</si>
  <si>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</si>
  <si>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</si>
  <si>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</si>
  <si>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</si>
  <si>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</si>
  <si>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</si>
  <si>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</si>
  <si>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</si>
  <si>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</si>
  <si>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</si>
  <si>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</si>
  <si>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</si>
  <si>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</si>
  <si>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</si>
  <si>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</si>
  <si>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</si>
  <si>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</si>
  <si>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</si>
  <si>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</si>
  <si>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</si>
  <si>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</si>
  <si>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</si>
  <si>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</si>
  <si>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</si>
  <si>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</si>
  <si>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</si>
  <si>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</si>
  <si>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</si>
  <si>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</si>
  <si>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</si>
  <si>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</si>
  <si>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</si>
  <si>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</si>
  <si>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</si>
  <si>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</si>
  <si>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</si>
  <si>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</si>
  <si>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</si>
  <si>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</si>
  <si>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</si>
  <si>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</si>
  <si>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</si>
  <si>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</si>
  <si>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</si>
  <si>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</si>
  <si>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</si>
  <si>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</si>
  <si>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</si>
  <si>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</si>
  <si>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</si>
  <si>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</si>
  <si>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</si>
  <si>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</si>
  <si>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</si>
  <si>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</si>
  <si>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</si>
  <si>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</si>
  <si>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</si>
  <si>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</si>
  <si>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</si>
  <si>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</si>
  <si>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</si>
  <si>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</si>
  <si>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</si>
  <si>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</si>
  <si>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</si>
  <si>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</si>
  <si>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</si>
  <si>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</si>
  <si>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</si>
  <si>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</si>
  <si>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</si>
  <si>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</si>
  <si>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</si>
  <si>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</si>
  <si>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</si>
  <si>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</si>
  <si>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</si>
  <si>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</si>
  <si>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</si>
  <si>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</si>
  <si>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</si>
  <si>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</si>
  <si>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</si>
  <si>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</si>
  <si>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</si>
  <si>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</si>
  <si>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</si>
  <si>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</si>
  <si>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</si>
  <si>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</si>
  <si>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</si>
  <si>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</si>
  <si>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</si>
  <si>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</si>
  <si>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</si>
  <si>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</si>
  <si>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</si>
  <si>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</si>
  <si>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</si>
  <si>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</si>
  <si>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</si>
  <si>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</si>
  <si>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</si>
  <si>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</si>
  <si>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</si>
  <si>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</si>
  <si>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</si>
  <si>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</si>
  <si>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</si>
  <si>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</si>
  <si>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</si>
  <si>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</si>
  <si>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</si>
  <si>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</si>
  <si>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</si>
  <si>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</si>
  <si>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</si>
  <si>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</si>
  <si>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</si>
  <si>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</si>
  <si>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</si>
  <si>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</si>
  <si>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</si>
  <si>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</si>
  <si>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</si>
  <si>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</si>
  <si>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</si>
  <si>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</si>
  <si>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</si>
  <si>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</si>
  <si>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</si>
  <si>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</si>
  <si>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</si>
  <si>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</si>
  <si>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</si>
  <si>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</si>
  <si>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</si>
  <si>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</si>
  <si>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</si>
  <si>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</si>
  <si>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</si>
  <si>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</si>
  <si>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</si>
  <si>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</si>
  <si>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</si>
  <si>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</si>
  <si>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</si>
  <si>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</si>
  <si>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</si>
  <si>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</si>
  <si>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</si>
  <si>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</si>
  <si>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</si>
  <si>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</si>
  <si>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</si>
  <si>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</si>
  <si>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</si>
  <si>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</si>
  <si>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</si>
  <si>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</si>
  <si>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</si>
  <si>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</si>
  <si>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</si>
  <si>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</si>
  <si>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</si>
  <si>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</si>
  <si>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</si>
  <si>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</si>
  <si>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</si>
  <si>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</si>
  <si>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</si>
  <si>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</si>
  <si>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</si>
  <si>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</si>
  <si>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</si>
  <si>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</si>
  <si>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</si>
  <si>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</si>
  <si>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</si>
  <si>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</si>
  <si>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</si>
  <si>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</si>
  <si>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</si>
  <si>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</si>
  <si>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</si>
  <si>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</si>
  <si>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</si>
  <si>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</si>
  <si>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</si>
  <si>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</si>
  <si>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</si>
  <si>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</si>
  <si>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</si>
  <si>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</si>
  <si>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</si>
  <si>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</si>
  <si>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</si>
  <si>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</si>
  <si>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</si>
  <si>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</si>
  <si>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</si>
  <si>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</si>
  <si>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</si>
  <si>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</si>
  <si>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</si>
  <si>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</si>
  <si>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</si>
  <si>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</si>
  <si>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</si>
  <si>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</si>
  <si>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</si>
  <si>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</si>
  <si>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</si>
  <si>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</si>
  <si>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</si>
  <si>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</si>
  <si>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</si>
  <si>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</si>
  <si>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</si>
  <si>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</si>
  <si>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</si>
  <si>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</si>
  <si>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</si>
  <si>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</si>
  <si>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</si>
  <si>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</si>
  <si>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</si>
  <si>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</si>
  <si>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</si>
  <si>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</si>
  <si>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</si>
  <si>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</si>
  <si>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</si>
  <si>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</si>
  <si>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</si>
  <si>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</si>
  <si>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</si>
  <si>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</si>
  <si>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</si>
  <si>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</si>
  <si>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</si>
  <si>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</si>
  <si>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</si>
  <si>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</si>
  <si>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</si>
  <si>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</si>
  <si>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</si>
  <si>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</si>
  <si>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</si>
  <si>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</si>
  <si>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</si>
  <si>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</si>
  <si>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</si>
  <si>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</si>
  <si>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</si>
  <si>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</si>
  <si>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</si>
  <si>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</si>
  <si>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</si>
  <si>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</si>
  <si>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</si>
  <si>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</si>
  <si>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</si>
  <si>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</si>
  <si>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</si>
  <si>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</si>
  <si>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</si>
  <si>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</si>
  <si>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</si>
  <si>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</si>
  <si>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</si>
  <si>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</si>
  <si>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</si>
  <si>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</si>
  <si>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</si>
  <si>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</si>
  <si>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</si>
  <si>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</si>
  <si>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</si>
  <si>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</si>
  <si>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</si>
  <si>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</si>
  <si>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</si>
  <si>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</si>
  <si>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</si>
  <si>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</si>
  <si>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</si>
  <si>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</si>
  <si>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</si>
  <si>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</si>
  <si>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</si>
  <si>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</si>
  <si>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</si>
  <si>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</si>
  <si>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</si>
  <si>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</si>
  <si>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</si>
  <si>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</si>
  <si>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</si>
  <si>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</si>
  <si>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</si>
  <si>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</si>
  <si>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</si>
  <si>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</si>
  <si>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</si>
  <si>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</si>
  <si>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</si>
  <si>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</si>
  <si>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</si>
  <si>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</si>
  <si>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</si>
  <si>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</si>
  <si>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</si>
  <si>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</si>
  <si>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</si>
  <si>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</si>
  <si>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</si>
  <si>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</si>
  <si>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</si>
  <si>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</si>
  <si>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</si>
  <si>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</si>
  <si>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</si>
  <si>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</si>
  <si>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</si>
  <si>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</si>
  <si>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</si>
  <si>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</si>
  <si>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</si>
  <si>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</si>
  <si>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</si>
  <si>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</si>
  <si>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</si>
  <si>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</si>
  <si>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</si>
  <si>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</si>
  <si>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</si>
  <si>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</si>
  <si>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</si>
  <si>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</si>
  <si>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</si>
  <si>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</si>
  <si>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</si>
  <si>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</si>
  <si>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</si>
  <si>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</si>
  <si>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</si>
  <si>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</si>
  <si>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</si>
  <si>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</si>
  <si>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</si>
  <si>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</si>
  <si>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</si>
  <si>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</si>
  <si>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</si>
  <si>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</si>
  <si>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</si>
  <si>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</si>
  <si>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</si>
  <si>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</si>
  <si>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</si>
  <si>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</si>
  <si>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</si>
  <si>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</si>
  <si>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</si>
  <si>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</si>
  <si>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</si>
  <si>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</si>
  <si>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</si>
  <si>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</si>
  <si>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</si>
  <si>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</si>
  <si>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</si>
  <si>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</si>
  <si>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</si>
  <si>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</si>
  <si>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</si>
  <si>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</si>
  <si>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</si>
  <si>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</si>
  <si>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</si>
  <si>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</si>
  <si>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</si>
  <si>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</si>
  <si>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</si>
  <si>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</si>
  <si>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</si>
  <si>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</si>
  <si>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</si>
  <si>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</si>
  <si>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</si>
  <si>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</si>
  <si>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</si>
  <si>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</si>
  <si>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</si>
  <si>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</si>
  <si>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</si>
  <si>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</si>
  <si>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</si>
  <si>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</si>
  <si>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</si>
  <si>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</si>
  <si>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</si>
  <si>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</si>
  <si>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</si>
  <si>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</si>
  <si>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</si>
  <si>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</si>
  <si>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</si>
  <si>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</si>
  <si>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</si>
  <si>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</si>
  <si>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</si>
  <si>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</si>
  <si>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</si>
  <si>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</si>
  <si>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</si>
  <si>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</si>
  <si>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</si>
  <si>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</si>
  <si>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</si>
  <si>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</si>
  <si>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</si>
  <si>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</si>
  <si>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</si>
  <si>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</si>
  <si>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</si>
  <si>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</si>
  <si>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</si>
  <si>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</si>
  <si>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</si>
  <si>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</si>
  <si>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</si>
  <si>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</si>
  <si>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</si>
  <si>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</si>
  <si>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</si>
  <si>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</si>
  <si>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</si>
  <si>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</si>
  <si>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</si>
  <si>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</si>
  <si>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</si>
  <si>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</si>
  <si>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</si>
  <si>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</si>
  <si>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</si>
  <si>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</si>
  <si>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</si>
  <si>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</si>
  <si>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</si>
  <si>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</si>
  <si>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</si>
  <si>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</si>
  <si>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</si>
  <si>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</si>
  <si>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</si>
  <si>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</si>
  <si>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</si>
  <si>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</si>
  <si>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</si>
  <si>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</si>
  <si>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</si>
  <si>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</si>
  <si>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</si>
  <si>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</si>
  <si>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</si>
  <si>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</si>
  <si>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</si>
  <si>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</si>
  <si>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</si>
  <si>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</si>
  <si>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</si>
  <si>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</si>
  <si>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</si>
  <si>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</si>
  <si>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</si>
  <si>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</si>
  <si>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</si>
  <si>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</si>
  <si>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</si>
  <si>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</si>
  <si>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</si>
  <si>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</si>
  <si>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</si>
  <si>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</si>
  <si>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</si>
  <si>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</si>
  <si>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</si>
  <si>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</si>
  <si>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</si>
  <si>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</si>
  <si>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</si>
  <si>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</si>
  <si>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</si>
  <si>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</si>
  <si>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</si>
  <si>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</si>
  <si>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</si>
  <si>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</si>
  <si>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</si>
  <si>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</si>
  <si>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</si>
  <si>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</si>
  <si>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</si>
  <si>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</si>
  <si>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</si>
  <si>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</si>
  <si>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</si>
  <si>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</si>
  <si>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</si>
  <si>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</si>
  <si>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</si>
  <si>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</si>
  <si>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</si>
  <si>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</si>
  <si>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</si>
  <si>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</si>
  <si>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</si>
  <si>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</si>
  <si>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</si>
  <si>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</si>
  <si>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</si>
  <si>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</si>
  <si>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</si>
  <si>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</si>
  <si>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</si>
  <si>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</si>
  <si>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</si>
  <si>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</si>
  <si>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</si>
  <si>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</si>
  <si>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</si>
  <si>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</si>
  <si>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</si>
  <si>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</si>
  <si>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</si>
  <si>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</si>
  <si>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</si>
  <si>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</si>
  <si>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</si>
  <si>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</si>
  <si>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</si>
  <si>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</si>
  <si>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</si>
  <si>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</si>
  <si>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</si>
  <si>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</si>
  <si>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</si>
  <si>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</si>
  <si>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</si>
  <si>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</si>
  <si>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</si>
  <si>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</si>
  <si>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</si>
  <si>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</si>
  <si>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</si>
  <si>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</si>
  <si>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</si>
  <si>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</si>
  <si>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</si>
  <si>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</si>
  <si>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</si>
  <si>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</si>
  <si>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</si>
  <si>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</si>
  <si>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</si>
  <si>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</si>
  <si>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</si>
  <si>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</si>
  <si>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</si>
  <si>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</si>
  <si>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</si>
  <si>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</si>
  <si>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</si>
  <si>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</si>
  <si>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</si>
  <si>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</si>
  <si>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</si>
  <si>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</si>
  <si>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</si>
  <si>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</si>
  <si>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</si>
  <si>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</si>
  <si>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</si>
  <si>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</si>
  <si>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</si>
  <si>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</si>
  <si>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</si>
  <si>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</si>
  <si>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</si>
  <si>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</si>
  <si>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</si>
  <si>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</si>
  <si>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</si>
  <si>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</si>
  <si>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</si>
  <si>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</si>
  <si>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</si>
  <si>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</si>
  <si>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</si>
  <si>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</si>
  <si>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</si>
  <si>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</si>
  <si>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</si>
  <si>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</si>
  <si>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</si>
  <si>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</si>
  <si>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</si>
  <si>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</si>
  <si>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</si>
  <si>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</si>
  <si>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</si>
  <si>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</si>
  <si>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</si>
  <si>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</si>
  <si>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</si>
  <si>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</si>
  <si>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</si>
  <si>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</si>
  <si>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</si>
  <si>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</si>
  <si>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</si>
  <si>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</si>
  <si>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</si>
  <si>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</si>
  <si>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</si>
  <si>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</si>
  <si>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</si>
  <si>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</si>
  <si>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</si>
  <si>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</si>
  <si>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</si>
  <si>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</si>
  <si>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</si>
  <si>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</si>
  <si>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</si>
  <si>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</si>
  <si>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</si>
  <si>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</si>
  <si>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</si>
  <si>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</si>
  <si>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</si>
  <si>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</si>
  <si>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</si>
  <si>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</si>
  <si>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</si>
  <si>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</si>
  <si>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</si>
  <si>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</si>
  <si>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</si>
  <si>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</si>
  <si>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</si>
  <si>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</si>
  <si>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</si>
  <si>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</si>
  <si>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</si>
  <si>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</si>
  <si>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</si>
  <si>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</si>
  <si>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</si>
  <si>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</si>
  <si>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</si>
  <si>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</si>
  <si>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</si>
  <si>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</si>
  <si>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</si>
  <si>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</si>
  <si>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</si>
  <si>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</si>
  <si>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</si>
  <si>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</si>
  <si>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</si>
  <si>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</si>
  <si>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</si>
  <si>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</si>
  <si>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</si>
  <si>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</si>
  <si>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</si>
  <si>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</si>
  <si>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</si>
  <si>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</si>
  <si>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</si>
  <si>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</si>
  <si>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</si>
  <si>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</si>
  <si>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</si>
  <si>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</si>
  <si>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</si>
  <si>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</si>
  <si>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</si>
  <si>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</si>
  <si>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</si>
  <si>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</si>
  <si>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</si>
  <si>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</si>
  <si>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</si>
  <si>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</si>
  <si>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</si>
  <si>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</si>
  <si>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</si>
  <si>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</si>
  <si>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</si>
  <si>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</si>
  <si>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</si>
  <si>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</si>
  <si>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</si>
  <si>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</si>
  <si>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</si>
  <si>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</si>
  <si>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</si>
  <si>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</si>
  <si>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</si>
  <si>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</si>
  <si>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</si>
  <si>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</si>
  <si>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</si>
  <si>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</si>
  <si>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</si>
  <si>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</si>
  <si>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</si>
  <si>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</si>
  <si>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</si>
  <si>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</si>
  <si>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</si>
  <si>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</si>
  <si>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</si>
  <si>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</si>
  <si>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</si>
  <si>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</si>
  <si>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</si>
  <si>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</si>
  <si>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</si>
  <si>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</si>
  <si>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</si>
  <si>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</si>
  <si>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</si>
  <si>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</si>
  <si>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</si>
  <si>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</si>
  <si>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</si>
  <si>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</si>
  <si>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</si>
  <si>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</si>
  <si>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</si>
  <si>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</si>
  <si>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</si>
  <si>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</si>
  <si>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</si>
  <si>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</si>
  <si>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</si>
  <si>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</si>
  <si>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</si>
  <si>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</si>
  <si>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</si>
  <si>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</si>
  <si>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</si>
  <si>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</si>
  <si>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</si>
  <si>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</si>
  <si>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</si>
  <si>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</si>
  <si>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</si>
  <si>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</si>
  <si>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</si>
  <si>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</si>
  <si>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</si>
  <si>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</si>
  <si>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</si>
  <si>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</si>
  <si>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</si>
  <si>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</si>
  <si>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</si>
  <si>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</si>
  <si>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</si>
  <si>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</si>
  <si>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</si>
  <si>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</si>
  <si>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</si>
  <si>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</si>
  <si>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</si>
  <si>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</si>
  <si>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</si>
  <si>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</si>
  <si>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</si>
  <si>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</si>
  <si>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</si>
  <si>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</si>
  <si>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</si>
  <si>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</si>
  <si>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</si>
  <si>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</si>
  <si>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</si>
  <si>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</si>
  <si>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</si>
  <si>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</si>
  <si>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</si>
  <si>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</si>
  <si>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</si>
  <si>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</si>
  <si>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</si>
  <si>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</si>
  <si>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</si>
  <si>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</si>
  <si>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</si>
  <si>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</si>
  <si>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</si>
  <si>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</si>
  <si>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</si>
  <si>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</si>
  <si>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</si>
  <si>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</si>
  <si>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</si>
  <si>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</si>
  <si>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</si>
  <si>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</si>
  <si>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</si>
  <si>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</si>
  <si>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</si>
  <si>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</si>
  <si>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</si>
  <si>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</si>
  <si>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</si>
  <si>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</si>
  <si>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</si>
  <si>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</si>
  <si>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</si>
  <si>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</si>
  <si>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</si>
  <si>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</si>
  <si>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</si>
  <si>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</si>
  <si>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</si>
  <si>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</si>
  <si>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</si>
  <si>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</si>
  <si>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</si>
  <si>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</si>
  <si>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</si>
  <si>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</si>
  <si>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</si>
  <si>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</si>
  <si>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</si>
  <si>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</si>
  <si>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</si>
  <si>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</si>
  <si>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</si>
  <si>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</si>
  <si>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</si>
  <si>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</si>
  <si>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</si>
  <si>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</si>
  <si>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</si>
  <si>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</si>
  <si>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</si>
  <si>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</si>
  <si>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</si>
  <si>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</si>
  <si>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</si>
  <si>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</si>
  <si>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</si>
  <si>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</si>
  <si>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</si>
  <si>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</si>
  <si>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</si>
  <si>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</si>
  <si>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</si>
  <si>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</si>
  <si>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</si>
  <si>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</si>
  <si>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</si>
  <si>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</si>
  <si>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</si>
  <si>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</si>
  <si>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</si>
  <si>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</si>
  <si>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</si>
  <si>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</si>
  <si>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</si>
  <si>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</si>
  <si>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</si>
  <si>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</si>
  <si>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</si>
  <si>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</si>
  <si>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</si>
  <si>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</si>
  <si>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</si>
  <si>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</si>
  <si>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</si>
  <si>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</si>
  <si>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</si>
  <si>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</si>
  <si>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</si>
  <si>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</si>
  <si>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</si>
  <si>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</si>
  <si>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</si>
  <si>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</si>
  <si>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</si>
  <si>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</si>
  <si>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</si>
  <si>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</si>
  <si>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</si>
  <si>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</si>
  <si>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</si>
  <si>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</si>
  <si>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</si>
  <si>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</si>
  <si>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</si>
  <si>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</si>
  <si>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</si>
  <si>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</si>
  <si>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</si>
  <si>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</si>
  <si>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</si>
  <si>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</si>
  <si>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</si>
  <si>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</si>
  <si>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</si>
  <si>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</si>
  <si>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</si>
  <si>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</si>
  <si>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</si>
  <si>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</si>
  <si>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</si>
  <si>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</si>
  <si>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</si>
  <si>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</si>
  <si>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</si>
  <si>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</si>
  <si>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</si>
  <si>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</si>
  <si>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</si>
  <si>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</si>
  <si>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</si>
  <si>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</si>
  <si>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</si>
  <si>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</si>
  <si>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</si>
  <si>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</si>
  <si>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</si>
  <si>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</si>
  <si>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</si>
  <si>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</si>
  <si>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</si>
  <si>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</si>
  <si>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</si>
  <si>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</si>
  <si>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</si>
  <si>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</si>
  <si>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</si>
  <si>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</si>
  <si>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</si>
  <si>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</si>
  <si>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</si>
  <si>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</si>
  <si>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</si>
  <si>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</si>
  <si>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</si>
  <si>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</si>
  <si>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</si>
  <si>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</si>
  <si>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</si>
  <si>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</si>
  <si>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</si>
  <si>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</si>
  <si>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</si>
  <si>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</si>
  <si>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</si>
  <si>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</si>
  <si>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</si>
  <si>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</si>
  <si>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</si>
  <si>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</si>
  <si>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</si>
  <si>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</si>
  <si>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</si>
  <si>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</si>
  <si>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</si>
  <si>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</si>
  <si>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</si>
  <si>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</si>
  <si>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</si>
  <si>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</si>
  <si>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</si>
  <si>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</si>
  <si>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</si>
  <si>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</si>
  <si>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</si>
  <si>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</si>
  <si>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</si>
  <si>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</si>
  <si>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</si>
  <si>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</si>
  <si>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</si>
  <si>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</si>
  <si>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</si>
  <si>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</si>
  <si>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</si>
  <si>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</si>
  <si>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</si>
  <si>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</si>
  <si>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</si>
  <si>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</si>
  <si>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</si>
  <si>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</si>
  <si>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</si>
  <si>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</si>
  <si>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</si>
  <si>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</si>
  <si>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</si>
  <si>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</si>
  <si>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</si>
  <si>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</si>
  <si>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</si>
  <si>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</si>
  <si>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</si>
  <si>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</si>
  <si>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</si>
  <si>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</si>
  <si>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</si>
  <si>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</si>
  <si>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</si>
  <si>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</si>
  <si>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</si>
  <si>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</si>
  <si>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</si>
  <si>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</si>
  <si>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</si>
  <si>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</si>
  <si>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</si>
  <si>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</si>
  <si>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</si>
  <si>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</si>
  <si>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</si>
  <si>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</si>
  <si>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</si>
  <si>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</si>
  <si>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</si>
  <si>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</si>
  <si>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</si>
  <si>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</si>
  <si>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</si>
  <si>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</si>
  <si>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</si>
  <si>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</si>
  <si>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</si>
  <si>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</si>
  <si>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</si>
  <si>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</si>
  <si>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</si>
  <si>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</si>
  <si>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</si>
  <si>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</si>
  <si>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</si>
  <si>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</si>
  <si>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</si>
  <si>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</si>
  <si>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</si>
  <si>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</si>
  <si>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</si>
  <si>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</si>
  <si>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</si>
  <si>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</si>
  <si>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</si>
  <si>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</si>
  <si>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</si>
  <si>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</si>
  <si>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</si>
  <si>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</si>
  <si>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</si>
  <si>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</si>
  <si>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</si>
  <si>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</si>
  <si>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</si>
  <si>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</si>
  <si>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</si>
  <si>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</si>
  <si>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</si>
  <si>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</si>
  <si>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</si>
  <si>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</si>
  <si>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</si>
  <si>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</si>
  <si>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</si>
  <si>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</si>
  <si>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</si>
  <si>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</si>
  <si>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</si>
  <si>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</si>
  <si>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</si>
  <si>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</si>
  <si>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</si>
  <si>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</si>
  <si>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</si>
  <si>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</si>
  <si>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</si>
  <si>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</si>
  <si>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</si>
  <si>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</si>
  <si>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</si>
  <si>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</si>
  <si>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</si>
  <si>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</si>
  <si>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</si>
  <si>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</si>
  <si>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</si>
  <si>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</si>
  <si>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</si>
  <si>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</si>
  <si>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</si>
  <si>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</si>
  <si>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</si>
  <si>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</si>
  <si>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</si>
  <si>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</si>
  <si>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</si>
  <si>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</si>
  <si>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</si>
  <si>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</si>
  <si>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</si>
  <si>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</si>
  <si>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</si>
  <si>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</si>
  <si>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</si>
  <si>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</si>
  <si>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</si>
  <si>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</si>
  <si>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</si>
  <si>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</si>
  <si>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</si>
  <si>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</si>
  <si>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</si>
  <si>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</si>
  <si>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</si>
  <si>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</si>
  <si>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</si>
  <si>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</si>
  <si>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</si>
  <si>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</si>
  <si>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</si>
  <si>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</si>
  <si>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</si>
  <si>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</si>
  <si>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</si>
  <si>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</si>
  <si>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</si>
  <si>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</si>
  <si>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</si>
  <si>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</si>
  <si>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</si>
  <si>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</si>
  <si>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</si>
  <si>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</si>
  <si>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</si>
  <si>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</si>
  <si>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</si>
  <si>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</si>
  <si>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</si>
  <si>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</si>
  <si>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</si>
  <si>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</si>
  <si>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</si>
  <si>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</si>
  <si>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</si>
  <si>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</si>
  <si>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</si>
  <si>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</si>
  <si>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</si>
  <si>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</si>
  <si>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</si>
  <si>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</si>
  <si>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</si>
  <si>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</si>
  <si>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</si>
  <si>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</si>
  <si>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</si>
  <si>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</si>
  <si>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</si>
  <si>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</si>
  <si>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</si>
  <si>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</si>
  <si>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</si>
  <si>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</si>
  <si>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</si>
  <si>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</si>
  <si>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</si>
  <si>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</si>
  <si>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</si>
  <si>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</si>
  <si>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</si>
  <si>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</si>
  <si>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</si>
  <si>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</si>
  <si>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</si>
  <si>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</si>
  <si>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</si>
  <si>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</si>
  <si>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</si>
  <si>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</si>
  <si>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</si>
  <si>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</si>
  <si>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</si>
  <si>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</si>
  <si>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</si>
  <si>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</si>
  <si>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</si>
  <si>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</si>
  <si>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</si>
  <si>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</si>
  <si>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</si>
  <si>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</si>
  <si>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</si>
  <si>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</si>
  <si>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</si>
  <si>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</si>
  <si>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</si>
  <si>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</si>
  <si>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</si>
  <si>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</si>
  <si>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</si>
  <si>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</si>
  <si>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</si>
  <si>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</si>
  <si>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</si>
  <si>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</si>
  <si>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</si>
  <si>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</si>
  <si>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</si>
  <si>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</si>
  <si>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</si>
  <si>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</si>
  <si>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</si>
  <si>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</si>
  <si>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</si>
  <si>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</si>
  <si>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</si>
  <si>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</si>
  <si>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</si>
  <si>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</si>
  <si>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</si>
  <si>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</si>
  <si>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</si>
  <si>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</si>
  <si>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</si>
  <si>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</si>
  <si>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</si>
  <si>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</si>
  <si>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</si>
  <si>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</si>
  <si>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</si>
  <si>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</si>
  <si>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</si>
  <si>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</si>
  <si>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</si>
  <si>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</si>
  <si>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</si>
  <si>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</si>
  <si>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</si>
  <si>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</si>
  <si>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</si>
  <si>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</si>
  <si>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</si>
  <si>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</si>
  <si>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</si>
  <si>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</si>
  <si>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</si>
  <si>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</si>
  <si>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</si>
  <si>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</si>
  <si>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</si>
  <si>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</si>
  <si>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</si>
  <si>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</si>
  <si>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</si>
  <si>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</si>
  <si>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</si>
  <si>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</si>
  <si>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</si>
  <si>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</si>
  <si>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</si>
  <si>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</si>
  <si>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</si>
  <si>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</si>
  <si>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</si>
  <si>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</si>
  <si>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</si>
  <si>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</si>
  <si>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</si>
  <si>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</si>
  <si>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</si>
  <si>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</si>
  <si>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</si>
  <si>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</si>
  <si>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</si>
  <si>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</si>
  <si>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</si>
  <si>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</si>
  <si>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</si>
  <si>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</si>
  <si>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</si>
  <si>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</si>
  <si>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</si>
  <si>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</si>
  <si>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</si>
  <si>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</si>
  <si>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</si>
  <si>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</si>
  <si>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</si>
  <si>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</si>
  <si>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</si>
  <si>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</si>
  <si>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</si>
  <si>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</si>
  <si>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</si>
  <si>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</si>
  <si>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</si>
  <si>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</si>
  <si>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</si>
  <si>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</si>
  <si>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</si>
  <si>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</si>
  <si>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</si>
  <si>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</si>
  <si>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</si>
  <si>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</si>
  <si>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</si>
  <si>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</si>
  <si>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</si>
  <si>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</si>
  <si>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</si>
  <si>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</si>
  <si>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</si>
  <si>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</si>
  <si>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</si>
  <si>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</si>
  <si>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</si>
  <si>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</si>
  <si>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</si>
  <si>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</si>
  <si>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</si>
  <si>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</si>
  <si>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</si>
  <si>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</si>
  <si>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</si>
  <si>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</si>
  <si>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</si>
  <si>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</si>
  <si>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</si>
  <si>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</si>
  <si>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</si>
  <si>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</si>
  <si>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</si>
  <si>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</si>
  <si>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</si>
  <si>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</si>
  <si>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</si>
  <si>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</si>
  <si>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</si>
  <si>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</si>
  <si>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</si>
  <si>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</si>
  <si>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</si>
  <si>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</si>
  <si>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</si>
  <si>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</si>
  <si>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</si>
  <si>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</si>
  <si>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</si>
  <si>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</si>
  <si>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</si>
  <si>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</si>
  <si>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</si>
  <si>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</si>
  <si>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</si>
  <si>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</si>
  <si>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</si>
  <si>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</si>
  <si>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</si>
  <si>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</si>
  <si>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</si>
  <si>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</si>
  <si>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</si>
  <si>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</si>
  <si>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</si>
  <si>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</si>
  <si>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</si>
  <si>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</si>
  <si>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</si>
  <si>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</si>
  <si>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</si>
  <si>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</si>
  <si>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</si>
  <si>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</si>
  <si>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</si>
  <si>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</si>
  <si>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</si>
  <si>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</si>
  <si>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</si>
  <si>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</si>
  <si>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</si>
  <si>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</si>
  <si>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</si>
  <si>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</si>
  <si>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</si>
  <si>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</si>
  <si>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</si>
  <si>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</si>
  <si>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</si>
  <si>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</si>
  <si>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</si>
  <si>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</si>
  <si>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</si>
  <si>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</si>
  <si>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</si>
  <si>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</si>
  <si>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</si>
  <si>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</si>
  <si>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</si>
  <si>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</si>
  <si>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</si>
  <si>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</si>
  <si>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</si>
  <si>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</si>
  <si>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</si>
  <si>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</si>
  <si>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</si>
  <si>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</si>
  <si>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</si>
  <si>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</si>
  <si>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</si>
  <si>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</si>
  <si>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</si>
  <si>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</si>
  <si>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</si>
  <si>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</si>
  <si>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</si>
  <si>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</si>
  <si>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</si>
  <si>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</si>
  <si>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</si>
  <si>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</si>
  <si>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</si>
  <si>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</si>
  <si>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</si>
  <si>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</si>
  <si>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</si>
  <si>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</si>
  <si>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</si>
  <si>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</si>
  <si>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</si>
  <si>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</si>
  <si>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</si>
  <si>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</si>
  <si>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</si>
  <si>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</si>
  <si>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</si>
  <si>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</si>
  <si>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</si>
  <si>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</si>
  <si>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</si>
  <si>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</si>
  <si>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</si>
  <si>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</si>
  <si>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</si>
  <si>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</si>
  <si>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</si>
  <si>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</si>
  <si>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</si>
  <si>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</si>
  <si>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</si>
  <si>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</si>
  <si>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</si>
  <si>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</si>
  <si>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</si>
  <si>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</si>
  <si>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</si>
  <si>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</si>
  <si>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</si>
  <si>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</si>
  <si>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</si>
  <si>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</si>
  <si>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</si>
  <si>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</si>
  <si>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</si>
  <si>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</si>
  <si>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</si>
  <si>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</si>
  <si>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</si>
  <si>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</si>
  <si>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</si>
  <si>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</si>
  <si>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</si>
  <si>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</si>
  <si>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</si>
  <si>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</si>
  <si>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</si>
  <si>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</si>
  <si>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</si>
  <si>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</si>
  <si>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</si>
  <si>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</si>
  <si>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</si>
  <si>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</si>
  <si>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</si>
  <si>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</si>
  <si>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</si>
  <si>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</si>
  <si>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</si>
  <si>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</si>
  <si>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</si>
  <si>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</si>
  <si>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</si>
  <si>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</si>
  <si>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</si>
  <si>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</si>
  <si>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</si>
  <si>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</si>
  <si>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</si>
  <si>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</si>
  <si>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</si>
  <si>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</si>
  <si>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</si>
  <si>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</si>
  <si>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</si>
  <si>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</si>
  <si>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</si>
  <si>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</si>
  <si>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</si>
  <si>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</si>
  <si>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</si>
  <si>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</si>
  <si>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</si>
  <si>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</si>
  <si>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</si>
  <si>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</si>
  <si>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</si>
  <si>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</si>
  <si>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</si>
  <si>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</si>
  <si>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</si>
  <si>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</si>
  <si>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</si>
  <si>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</si>
  <si>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</si>
  <si>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</si>
  <si>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</si>
  <si>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</si>
  <si>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</si>
  <si>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</si>
  <si>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</si>
  <si>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</si>
  <si>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</si>
  <si>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</si>
  <si>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</si>
  <si>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</si>
  <si>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</si>
  <si>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</si>
  <si>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</si>
  <si>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</si>
  <si>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</si>
  <si>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</si>
  <si>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</si>
  <si>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</si>
  <si>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</si>
  <si>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</si>
  <si>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</si>
  <si>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</si>
  <si>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</si>
  <si>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</si>
  <si>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</si>
  <si>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</si>
  <si>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</si>
  <si>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</si>
  <si>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</si>
  <si>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</si>
  <si>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</si>
  <si>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</si>
  <si>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</si>
  <si>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</si>
  <si>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</si>
  <si>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</si>
  <si>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</si>
  <si>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</si>
  <si>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</si>
  <si>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</si>
  <si>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</si>
  <si>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</si>
  <si>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</si>
  <si>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</si>
  <si>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</si>
  <si>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</si>
  <si>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</si>
  <si>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</si>
  <si>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</si>
  <si>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</si>
  <si>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</si>
  <si>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</si>
  <si>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</si>
  <si>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</si>
  <si>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</si>
  <si>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</si>
  <si>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</si>
  <si>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</si>
  <si>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</si>
  <si>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</si>
  <si>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</si>
  <si>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</si>
  <si>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</si>
  <si>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</si>
  <si>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</si>
  <si>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</si>
  <si>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</si>
  <si>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</si>
  <si>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</si>
  <si>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</si>
  <si>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</si>
  <si>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</si>
  <si>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</si>
  <si>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</si>
  <si>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</si>
  <si>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</si>
  <si>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</si>
  <si>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</si>
  <si>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</si>
  <si>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</si>
  <si>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</si>
  <si>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</si>
  <si>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</si>
  <si>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</si>
  <si>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</si>
  <si>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</si>
  <si>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</si>
  <si>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</si>
  <si>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</si>
  <si>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</si>
  <si>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</si>
  <si>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</si>
  <si>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</si>
  <si>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</si>
  <si>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</si>
  <si>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</si>
  <si>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</si>
  <si>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</si>
  <si>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</si>
  <si>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</si>
  <si>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</si>
  <si>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</si>
  <si>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</si>
  <si>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</si>
  <si>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</si>
  <si>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</si>
  <si>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</si>
  <si>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</si>
  <si>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</si>
  <si>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</si>
  <si>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</si>
  <si>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</si>
  <si>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</si>
  <si>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</si>
  <si>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</si>
  <si>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</si>
  <si>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</si>
  <si>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</si>
  <si>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</si>
  <si>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</si>
  <si>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</si>
  <si>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</si>
  <si>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</si>
  <si>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</si>
  <si>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</si>
  <si>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</si>
  <si>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</si>
  <si>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</si>
  <si>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</si>
  <si>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</si>
  <si>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</si>
  <si>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</si>
  <si>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</si>
  <si>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</si>
  <si>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</si>
  <si>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</si>
  <si>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</si>
  <si>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</si>
  <si>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</si>
  <si>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</si>
  <si>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</si>
  <si>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</si>
  <si>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</si>
  <si>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</si>
  <si>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</si>
  <si>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</si>
  <si>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</si>
  <si>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</si>
  <si>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</si>
  <si>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</si>
  <si>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</si>
  <si>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</si>
  <si>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</si>
  <si>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</si>
  <si>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</si>
  <si>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</si>
  <si>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</si>
  <si>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</si>
  <si>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</si>
  <si>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</si>
  <si>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</si>
  <si>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</si>
  <si>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</si>
  <si>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</si>
  <si>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</si>
  <si>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</si>
  <si>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</si>
  <si>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</si>
  <si>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</si>
  <si>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</si>
  <si>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</si>
  <si>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</si>
  <si>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</si>
  <si>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</si>
  <si>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</si>
  <si>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</si>
  <si>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</si>
  <si>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</si>
  <si>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</si>
  <si>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</si>
  <si>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</si>
  <si>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</si>
  <si>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</si>
  <si>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</si>
  <si>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</si>
  <si>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</si>
  <si>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</si>
  <si>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</si>
  <si>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</si>
  <si>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</si>
  <si>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</si>
  <si>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</si>
  <si>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</si>
  <si>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</si>
  <si>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</si>
  <si>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</si>
  <si>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</si>
  <si>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</si>
  <si>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</si>
  <si>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</si>
  <si>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</si>
  <si>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</si>
  <si>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</si>
  <si>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</si>
  <si>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</si>
  <si>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</si>
  <si>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</si>
  <si>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</si>
  <si>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</si>
  <si>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</si>
  <si>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</si>
  <si>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</si>
  <si>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</si>
  <si>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</si>
  <si>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</si>
  <si>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</si>
  <si>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</si>
  <si>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</si>
  <si>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</si>
  <si>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</si>
  <si>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</si>
  <si>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</si>
  <si>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</si>
  <si>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</si>
  <si>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</si>
  <si>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</si>
  <si>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</si>
  <si>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</si>
  <si>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</si>
  <si>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</si>
  <si>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</si>
  <si>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</si>
  <si>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</si>
  <si>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</si>
  <si>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</si>
  <si>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</si>
  <si>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</si>
  <si>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</si>
  <si>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</si>
  <si>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</si>
  <si>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</si>
  <si>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</si>
  <si>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</si>
  <si>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</si>
  <si>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</si>
  <si>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</si>
  <si>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</si>
  <si>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</si>
  <si>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</si>
  <si>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</si>
  <si>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</si>
  <si>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</si>
  <si>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</si>
  <si>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</si>
  <si>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</si>
  <si>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</si>
  <si>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</si>
  <si>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</si>
  <si>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</si>
  <si>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</si>
  <si>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</si>
  <si>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</si>
  <si>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</si>
  <si>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</si>
  <si>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</si>
  <si>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</si>
  <si>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</si>
  <si>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</si>
  <si>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</si>
  <si>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</si>
  <si>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</si>
  <si>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</si>
  <si>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</si>
  <si>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</si>
  <si>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</si>
  <si>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</si>
  <si>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</si>
  <si>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</si>
  <si>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</si>
  <si>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</si>
  <si>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</si>
  <si>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</si>
  <si>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</si>
  <si>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</si>
  <si>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</si>
  <si>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</si>
  <si>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</si>
  <si>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</si>
  <si>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</si>
  <si>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</si>
  <si>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</si>
  <si>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</si>
  <si>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</si>
  <si>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</si>
  <si>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</si>
  <si>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</si>
  <si>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</si>
  <si>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</si>
  <si>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</si>
  <si>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</si>
  <si>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</si>
  <si>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</si>
  <si>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</si>
  <si>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</si>
  <si>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</si>
  <si>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</si>
  <si>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</si>
  <si>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</si>
  <si>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</si>
  <si>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</si>
  <si>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</si>
  <si>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</si>
  <si>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</si>
  <si>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</si>
  <si>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</si>
  <si>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</si>
  <si>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</si>
  <si>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</si>
  <si>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</si>
  <si>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</si>
  <si>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</si>
  <si>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</si>
  <si>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</si>
  <si>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</si>
  <si>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</si>
  <si>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</si>
  <si>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</si>
  <si>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</si>
  <si>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</si>
  <si>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</si>
  <si>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</si>
  <si>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</si>
  <si>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</si>
  <si>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</si>
  <si>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</si>
  <si>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</si>
  <si>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</si>
  <si>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</si>
  <si>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</si>
  <si>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</si>
  <si>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</si>
  <si>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</si>
  <si>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</si>
  <si>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</si>
  <si>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</si>
  <si>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</si>
  <si>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</si>
  <si>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</si>
  <si>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</si>
  <si>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</si>
  <si>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</si>
  <si>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</si>
  <si>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</si>
  <si>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</si>
  <si>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</si>
  <si>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</si>
  <si>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</si>
  <si>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</si>
  <si>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</si>
  <si>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</si>
  <si>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</si>
  <si>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</si>
  <si>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</si>
  <si>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</si>
  <si>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</si>
  <si>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</si>
  <si>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</si>
  <si>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</si>
  <si>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</si>
  <si>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</si>
  <si>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</si>
  <si>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</si>
  <si>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</si>
  <si>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</si>
  <si>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</si>
  <si>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</si>
  <si>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</si>
  <si>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</si>
  <si>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</si>
  <si>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</si>
  <si>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</si>
  <si>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</si>
  <si>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</si>
  <si>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</si>
  <si>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</si>
  <si>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</si>
  <si>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</si>
  <si>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</si>
  <si>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</si>
  <si>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</si>
  <si>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</si>
  <si>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</si>
  <si>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</si>
  <si>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</si>
  <si>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</si>
  <si>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</si>
  <si>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</si>
  <si>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</si>
  <si>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</si>
  <si>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</si>
  <si>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</si>
  <si>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</si>
  <si>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</si>
  <si>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</si>
  <si>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</si>
  <si>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</si>
  <si>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</si>
  <si>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</si>
  <si>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</si>
  <si>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</si>
  <si>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</si>
  <si>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</si>
  <si>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</si>
  <si>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</si>
  <si>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</si>
  <si>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</si>
  <si>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</si>
  <si>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</si>
  <si>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</si>
  <si>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</si>
  <si>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</si>
  <si>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</si>
  <si>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</si>
  <si>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</si>
  <si>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</si>
  <si>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</si>
  <si>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</si>
  <si>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</si>
  <si>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</si>
  <si>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</si>
  <si>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</si>
  <si>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</si>
  <si>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</si>
  <si>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</si>
  <si>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</si>
  <si>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</si>
  <si>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</si>
  <si>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</si>
  <si>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</si>
  <si>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</si>
  <si>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</si>
  <si>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</si>
  <si>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</si>
  <si>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</si>
  <si>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</si>
  <si>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</si>
  <si>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</si>
  <si>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</si>
  <si>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</si>
  <si>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</si>
  <si>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</si>
  <si>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</si>
  <si>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</si>
  <si>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</si>
  <si>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</si>
  <si>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</si>
  <si>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</si>
  <si>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</si>
  <si>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</si>
  <si>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</si>
  <si>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</si>
  <si>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</si>
  <si>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</si>
  <si>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</si>
  <si>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</si>
  <si>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</si>
  <si>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</si>
  <si>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</si>
  <si>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</si>
  <si>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</si>
  <si>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</si>
  <si>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</si>
  <si>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</si>
  <si>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</si>
  <si>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</si>
  <si>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</si>
  <si>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</si>
  <si>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</si>
  <si>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</si>
  <si>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</si>
  <si>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</si>
  <si>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</si>
  <si>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</si>
  <si>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</si>
  <si>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</si>
  <si>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</si>
  <si>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</si>
  <si>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</si>
  <si>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</si>
  <si>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</si>
  <si>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</si>
  <si>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</si>
  <si>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</si>
  <si>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</si>
  <si>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</si>
  <si>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</si>
  <si>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</si>
  <si>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</si>
  <si>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</si>
  <si>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</si>
  <si>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</si>
  <si>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</si>
  <si>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</si>
  <si>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</si>
  <si>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</si>
  <si>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</si>
  <si>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</si>
  <si>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</si>
  <si>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</si>
  <si>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</si>
  <si>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</si>
  <si>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</si>
  <si>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</si>
  <si>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</si>
  <si>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</si>
  <si>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</si>
  <si>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</si>
  <si>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</si>
  <si>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</si>
  <si>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</si>
  <si>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</si>
  <si>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</si>
  <si>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</si>
  <si>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</si>
  <si>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</si>
  <si>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</si>
  <si>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</si>
  <si>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</si>
  <si>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</si>
  <si>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</si>
  <si>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</si>
  <si>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</si>
  <si>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</si>
  <si>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</si>
  <si>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</si>
  <si>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</si>
  <si>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</si>
  <si>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</si>
  <si>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</si>
  <si>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</si>
  <si>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</si>
  <si>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</si>
  <si>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</si>
  <si>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</si>
  <si>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</si>
  <si>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</si>
  <si>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</si>
  <si>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</si>
  <si>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</si>
  <si>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</si>
  <si>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</si>
  <si>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</si>
  <si>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</si>
  <si>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</si>
  <si>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</si>
  <si>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</si>
  <si>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</si>
  <si>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</si>
  <si>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</si>
  <si>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</si>
  <si>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</si>
  <si>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</si>
  <si>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</si>
  <si>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</si>
  <si>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</si>
  <si>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</si>
  <si>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</si>
  <si>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</si>
  <si>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</si>
  <si>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</si>
  <si>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</si>
  <si>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</si>
  <si>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</si>
  <si>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</si>
  <si>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</si>
  <si>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</si>
  <si>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</si>
  <si>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</si>
  <si>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</si>
  <si>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</si>
  <si>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</si>
  <si>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</si>
  <si>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</si>
  <si>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</si>
  <si>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</si>
  <si>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</si>
  <si>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</si>
  <si>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</si>
  <si>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</si>
  <si>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</si>
  <si>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</si>
  <si>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</si>
  <si>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</si>
  <si>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</si>
  <si>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</si>
  <si>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</si>
  <si>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</si>
  <si>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</si>
  <si>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</si>
  <si>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</si>
  <si>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</si>
  <si>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</si>
  <si>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</si>
  <si>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</si>
  <si>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</si>
  <si>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</si>
  <si>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</si>
  <si>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</si>
  <si>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</si>
  <si>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</si>
  <si>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</si>
  <si>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</si>
  <si>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</si>
  <si>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</si>
  <si>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</si>
  <si>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</si>
  <si>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</si>
  <si>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</si>
  <si>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</si>
  <si>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</si>
  <si>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</si>
  <si>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</si>
  <si>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</si>
  <si>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</si>
  <si>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</si>
  <si>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</si>
  <si>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</si>
  <si>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</si>
  <si>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</si>
  <si>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</si>
  <si>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</si>
  <si>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</si>
  <si>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</si>
  <si>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</si>
  <si>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</si>
  <si>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</si>
  <si>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</si>
  <si>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</si>
  <si>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</si>
  <si>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</si>
  <si>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</si>
  <si>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</si>
  <si>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</si>
  <si>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</si>
  <si>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</si>
  <si>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</si>
  <si>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</si>
  <si>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</si>
  <si>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</si>
  <si>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</si>
  <si>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</si>
  <si>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</si>
  <si>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</si>
  <si>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</si>
  <si>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</si>
  <si>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</si>
  <si>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</si>
  <si>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</si>
  <si>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</si>
  <si>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</si>
  <si>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</si>
  <si>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</si>
  <si>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</si>
  <si>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</si>
  <si>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</si>
  <si>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</si>
  <si>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</si>
  <si>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</si>
  <si>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</si>
  <si>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</si>
  <si>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</si>
  <si>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</si>
  <si>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</si>
  <si>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</si>
  <si>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</si>
  <si>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</si>
  <si>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</si>
  <si>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</si>
  <si>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</si>
  <si>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</si>
  <si>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</si>
  <si>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</si>
  <si>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</si>
  <si>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</si>
  <si>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</si>
  <si>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</si>
  <si>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</si>
  <si>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</si>
  <si>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</si>
  <si>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</si>
  <si>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</si>
  <si>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</si>
  <si>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</si>
  <si>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</si>
  <si>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</si>
  <si>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</si>
  <si>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</si>
  <si>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</si>
  <si>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</si>
  <si>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</si>
  <si>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</si>
  <si>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</si>
  <si>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</si>
  <si>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</si>
  <si>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</si>
  <si>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</si>
  <si>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</si>
  <si>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</si>
  <si>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</si>
  <si>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</si>
  <si>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</si>
  <si>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</si>
  <si>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</si>
  <si>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</si>
  <si>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</si>
  <si>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</si>
  <si>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</si>
  <si>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</si>
  <si>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</si>
  <si>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</si>
  <si>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</si>
  <si>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</si>
  <si>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</si>
  <si>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</si>
  <si>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</si>
  <si>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</si>
  <si>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</si>
  <si>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</si>
  <si>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</si>
  <si>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</si>
  <si>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</si>
  <si>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</si>
  <si>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</si>
  <si>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</si>
  <si>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</si>
  <si>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</si>
  <si>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</si>
  <si>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</si>
  <si>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</si>
  <si>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</si>
  <si>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</si>
  <si>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</si>
  <si>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</si>
  <si>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</si>
  <si>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</si>
  <si>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</si>
  <si>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</si>
  <si>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</si>
  <si>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</si>
  <si>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</si>
  <si>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</si>
  <si>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</si>
  <si>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</si>
  <si>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</si>
  <si>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</si>
  <si>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</si>
  <si>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</si>
  <si>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</si>
  <si>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</si>
  <si>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</si>
  <si>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</si>
  <si>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</si>
  <si>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</si>
  <si>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</si>
  <si>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</si>
  <si>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</si>
  <si>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</si>
  <si>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</si>
  <si>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</si>
  <si>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</si>
  <si>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</si>
  <si>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</si>
  <si>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</si>
  <si>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</si>
  <si>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</si>
  <si>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</si>
  <si>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</si>
  <si>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</si>
  <si>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</si>
  <si>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</si>
  <si>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</si>
  <si>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</si>
  <si>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</si>
  <si>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</si>
  <si>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</si>
  <si>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</si>
  <si>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</si>
  <si>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</si>
  <si>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</si>
  <si>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</si>
  <si>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</si>
  <si>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</si>
  <si>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</si>
  <si>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</si>
  <si>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</si>
  <si>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</si>
  <si>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</si>
  <si>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</si>
  <si>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</si>
  <si>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</si>
  <si>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</si>
  <si>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</si>
  <si>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</si>
  <si>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</si>
  <si>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</si>
  <si>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</si>
  <si>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</si>
  <si>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</si>
  <si>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</si>
  <si>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</si>
  <si>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</si>
  <si>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</si>
  <si>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</si>
  <si>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</si>
  <si>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</si>
  <si>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</si>
  <si>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</si>
  <si>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</si>
  <si>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</si>
  <si>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</si>
  <si>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</si>
  <si>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</si>
  <si>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</si>
  <si>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</si>
  <si>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</si>
  <si>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</si>
  <si>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</si>
  <si>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</si>
  <si>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</si>
  <si>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</si>
  <si>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</si>
  <si>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</si>
  <si>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</si>
  <si>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</si>
  <si>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</si>
  <si>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</si>
  <si>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</si>
  <si>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</si>
  <si>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</si>
  <si>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</si>
  <si>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</si>
  <si>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</si>
  <si>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</si>
  <si>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</si>
  <si>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</si>
  <si>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</si>
  <si>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</si>
  <si>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</si>
  <si>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</si>
  <si>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</si>
  <si>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</si>
  <si>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</si>
  <si>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</si>
  <si>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</si>
  <si>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</si>
  <si>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</si>
  <si>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</si>
  <si>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</si>
  <si>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</si>
  <si>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</si>
  <si>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</si>
  <si>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</si>
  <si>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</si>
  <si>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</si>
  <si>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</si>
  <si>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</si>
  <si>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</si>
  <si>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</si>
  <si>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</si>
  <si>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</si>
  <si>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</si>
  <si>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</si>
  <si>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</si>
  <si>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</si>
  <si>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</si>
  <si>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</si>
  <si>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</si>
  <si>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</si>
  <si>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</si>
  <si>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</si>
  <si>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</si>
  <si>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</si>
  <si>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</si>
  <si>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</si>
  <si>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</si>
  <si>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</si>
  <si>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</si>
  <si>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</si>
  <si>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</si>
  <si>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</si>
  <si>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</si>
  <si>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</si>
  <si>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</si>
  <si>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</si>
  <si>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</si>
  <si>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</si>
  <si>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</si>
  <si>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</si>
  <si>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</si>
  <si>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</si>
  <si>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</si>
  <si>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</si>
  <si>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</si>
  <si>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</si>
  <si>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</si>
  <si>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</si>
  <si>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</si>
  <si>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</si>
  <si>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</si>
  <si>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</si>
  <si>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</si>
  <si>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</si>
  <si>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</si>
  <si>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</si>
  <si>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</si>
  <si>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</si>
  <si>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</si>
  <si>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</si>
  <si>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</si>
  <si>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</si>
  <si>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</si>
  <si>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</si>
  <si>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</si>
  <si>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</si>
  <si>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</si>
  <si>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</si>
  <si>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</si>
  <si>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</si>
  <si>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</si>
  <si>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</si>
  <si>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</si>
  <si>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</si>
  <si>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</si>
  <si>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</si>
  <si>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</si>
  <si>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</si>
  <si>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</si>
  <si>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</si>
  <si>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</si>
  <si>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</si>
  <si>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</si>
  <si>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</si>
  <si>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</si>
  <si>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</si>
  <si>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</si>
  <si>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</si>
  <si>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</si>
  <si>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</si>
  <si>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</si>
  <si>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</si>
  <si>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</si>
  <si>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</si>
  <si>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</si>
  <si>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</si>
  <si>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</si>
  <si>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</si>
  <si>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</si>
  <si>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</si>
  <si>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</si>
  <si>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</si>
  <si>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</si>
  <si>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</si>
  <si>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</si>
  <si>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</si>
  <si>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</si>
  <si>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</si>
  <si>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</si>
  <si>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</si>
  <si>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</si>
  <si>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</si>
  <si>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</si>
  <si>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</si>
  <si>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</si>
  <si>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</si>
  <si>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</si>
  <si>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</si>
  <si>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</si>
  <si>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</si>
  <si>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</si>
  <si>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</si>
  <si>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</si>
  <si>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</si>
  <si>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</si>
  <si>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</si>
  <si>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</si>
  <si>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</si>
  <si>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</si>
  <si>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</si>
  <si>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</si>
  <si>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</si>
  <si>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</si>
  <si>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</si>
  <si>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</si>
  <si>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</si>
  <si>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</si>
  <si>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</si>
  <si>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</si>
  <si>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</si>
  <si>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</si>
  <si>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</si>
  <si>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</si>
  <si>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</si>
  <si>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</si>
  <si>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</si>
  <si>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</si>
  <si>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</si>
  <si>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</si>
  <si>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</si>
  <si>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</si>
  <si>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</si>
  <si>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</si>
  <si>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</si>
  <si>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</si>
  <si>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</si>
  <si>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</si>
  <si>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</si>
  <si>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</si>
  <si>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</si>
  <si>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</si>
  <si>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</si>
  <si>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</si>
  <si>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</si>
  <si>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</si>
  <si>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</si>
  <si>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</si>
  <si>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</si>
  <si>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</si>
  <si>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</si>
  <si>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</si>
  <si>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</si>
  <si>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</si>
  <si>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</si>
  <si>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</si>
  <si>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</si>
  <si>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</si>
  <si>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</si>
  <si>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</si>
  <si>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</si>
  <si>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</si>
  <si>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</si>
  <si>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</si>
  <si>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</si>
  <si>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</si>
  <si>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</si>
  <si>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</si>
  <si>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</si>
  <si>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</si>
  <si>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</si>
  <si>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</si>
  <si>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</si>
  <si>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</si>
  <si>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</si>
  <si>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</si>
  <si>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</si>
  <si>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</si>
  <si>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</si>
  <si>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</si>
  <si>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</si>
  <si>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</si>
  <si>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</si>
  <si>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</si>
  <si>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</si>
  <si>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</si>
  <si>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</si>
  <si>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</si>
  <si>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</si>
  <si>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</si>
  <si>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</si>
  <si>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</si>
  <si>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</si>
  <si>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</si>
  <si>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</si>
  <si>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</si>
  <si>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</si>
  <si>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</si>
  <si>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</si>
  <si>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</si>
  <si>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</si>
  <si>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</si>
  <si>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</si>
  <si>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</si>
  <si>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</si>
  <si>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</si>
  <si>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</si>
  <si>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</si>
  <si>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</si>
  <si>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</si>
  <si>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</si>
  <si>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</si>
  <si>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</si>
  <si>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</si>
  <si>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</si>
  <si>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</si>
  <si>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</si>
  <si>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</si>
  <si>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</si>
  <si>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</si>
  <si>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</si>
  <si>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</si>
  <si>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</si>
  <si>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</si>
  <si>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</si>
  <si>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</si>
  <si>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</si>
  <si>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</si>
  <si>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</si>
  <si>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</si>
  <si>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</si>
  <si>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</si>
  <si>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</si>
  <si>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</si>
  <si>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</si>
  <si>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</si>
  <si>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</si>
  <si>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</si>
  <si>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</si>
  <si>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</si>
  <si>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</si>
  <si>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</si>
  <si>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</si>
  <si>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</si>
  <si>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</si>
  <si>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</si>
  <si>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</si>
  <si>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</si>
  <si>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</si>
  <si>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</si>
  <si>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</si>
  <si>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</si>
  <si>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</si>
  <si>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</si>
  <si>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</si>
  <si>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</si>
  <si>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</si>
  <si>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</si>
  <si>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</si>
  <si>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</si>
  <si>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</si>
  <si>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</si>
  <si>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</si>
  <si>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</si>
  <si>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</si>
  <si>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</si>
  <si>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</si>
  <si>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</si>
  <si>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</si>
  <si>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</si>
  <si>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</si>
  <si>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</si>
  <si>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</si>
  <si>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</si>
  <si>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</si>
  <si>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</si>
  <si>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</si>
  <si>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</si>
  <si>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</si>
  <si>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</si>
  <si>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</si>
  <si>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</si>
  <si>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</si>
  <si>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</si>
  <si>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</si>
  <si>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</si>
  <si>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</si>
  <si>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</si>
  <si>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</si>
  <si>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</si>
  <si>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</si>
  <si>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</si>
  <si>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</si>
  <si>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</si>
  <si>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</si>
  <si>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</si>
  <si>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</si>
  <si>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</si>
  <si>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</si>
  <si>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</si>
  <si>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</si>
  <si>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</si>
  <si>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</si>
  <si>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</si>
  <si>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</si>
  <si>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</si>
  <si>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</si>
  <si>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</si>
  <si>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</si>
  <si>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</si>
  <si>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</si>
  <si>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</si>
  <si>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</si>
  <si>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</si>
  <si>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</si>
  <si>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</si>
  <si>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</si>
  <si>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</si>
  <si>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</si>
  <si>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</si>
  <si>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</si>
  <si>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</si>
  <si>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</si>
  <si>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</si>
  <si>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</si>
  <si>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</si>
  <si>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</si>
  <si>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</si>
  <si>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</si>
  <si>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</si>
  <si>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</si>
  <si>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</si>
  <si>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</si>
  <si>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</si>
  <si>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</si>
  <si>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</si>
  <si>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</si>
  <si>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</si>
  <si>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</si>
  <si>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</si>
  <si>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</si>
  <si>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</si>
  <si>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</si>
  <si>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</si>
  <si>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</si>
  <si>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</si>
  <si>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</si>
  <si>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</si>
  <si>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</si>
  <si>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</si>
  <si>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</si>
  <si>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</si>
  <si>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</si>
  <si>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</si>
  <si>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</si>
  <si>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</si>
  <si>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</si>
  <si>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</si>
  <si>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</si>
  <si>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</si>
  <si>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</si>
  <si>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</si>
  <si>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</si>
  <si>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</si>
  <si>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</si>
  <si>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</si>
  <si>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</si>
  <si>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</si>
  <si>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</si>
  <si>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</si>
  <si>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</si>
  <si>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</si>
  <si>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</si>
  <si>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</si>
  <si>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</si>
  <si>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</si>
  <si>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</si>
  <si>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</si>
  <si>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</si>
  <si>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</si>
  <si>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</si>
  <si>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</si>
  <si>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</si>
  <si>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</si>
  <si>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</si>
  <si>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</si>
  <si>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</si>
  <si>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</si>
  <si>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</si>
  <si>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</si>
  <si>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</si>
  <si>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</si>
  <si>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</si>
  <si>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</si>
  <si>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</si>
  <si>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</si>
  <si>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</si>
  <si>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</si>
  <si>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</si>
  <si>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</si>
  <si>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</si>
  <si>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</si>
  <si>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</si>
  <si>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</si>
  <si>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</si>
  <si>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</si>
  <si>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</si>
  <si>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</si>
  <si>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</si>
  <si>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</si>
  <si>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</si>
  <si>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</si>
  <si>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</si>
  <si>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</si>
  <si>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</si>
  <si>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</si>
  <si>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</si>
  <si>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</si>
  <si>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</si>
  <si>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</si>
  <si>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</si>
  <si>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</si>
  <si>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</si>
  <si>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</si>
  <si>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</si>
  <si>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</si>
  <si>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</si>
  <si>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</si>
  <si>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</si>
  <si>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</si>
  <si>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</si>
  <si>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</si>
  <si>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</si>
  <si>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</si>
  <si>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</si>
  <si>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</si>
  <si>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</si>
  <si>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</si>
  <si>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</si>
  <si>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</si>
  <si>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</si>
  <si>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</si>
  <si>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</si>
  <si>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</si>
  <si>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</si>
  <si>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</si>
  <si>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</si>
  <si>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</si>
  <si>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</si>
  <si>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</si>
  <si>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</si>
  <si>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</si>
  <si>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</si>
  <si>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</si>
  <si>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</si>
  <si>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</si>
  <si>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</si>
  <si>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</si>
  <si>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</si>
  <si>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</si>
  <si>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</si>
  <si>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</si>
  <si>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</si>
  <si>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</si>
  <si>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</si>
  <si>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</si>
  <si>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</si>
  <si>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</si>
  <si>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</si>
  <si>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</si>
  <si>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</si>
  <si>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</si>
  <si>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</si>
  <si>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</si>
  <si>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</si>
  <si>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</si>
  <si>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</si>
  <si>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</si>
  <si>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</si>
  <si>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</si>
  <si>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</si>
  <si>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</si>
  <si>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</si>
  <si>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</si>
  <si>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</si>
  <si>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</si>
  <si>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</si>
  <si>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</si>
  <si>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</si>
  <si>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</si>
  <si>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</si>
  <si>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</si>
  <si>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</si>
  <si>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</si>
  <si>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</si>
  <si>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</si>
  <si>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</si>
  <si>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</si>
  <si>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</si>
  <si>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</si>
  <si>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</si>
  <si>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</si>
  <si>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</si>
  <si>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</si>
  <si>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</si>
  <si>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</si>
  <si>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</si>
  <si>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</si>
  <si>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</si>
  <si>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</si>
  <si>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</si>
  <si>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</si>
  <si>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</si>
  <si>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</si>
  <si>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</si>
  <si>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</si>
  <si>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</si>
  <si>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</si>
  <si>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</si>
  <si>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</si>
  <si>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</si>
  <si>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</si>
  <si>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</si>
  <si>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</si>
  <si>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</si>
  <si>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</si>
  <si>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</si>
  <si>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</si>
  <si>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</si>
  <si>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</si>
  <si>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</si>
  <si>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</si>
  <si>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</si>
  <si>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</si>
  <si>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</si>
  <si>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</si>
  <si>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</si>
  <si>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</si>
  <si>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</si>
  <si>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</si>
  <si>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</si>
  <si>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</si>
  <si>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</si>
  <si>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</si>
  <si>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</si>
  <si>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</si>
  <si>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</si>
  <si>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</si>
  <si>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</si>
  <si>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</si>
  <si>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</si>
  <si>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</si>
  <si>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</si>
  <si>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</si>
  <si>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</si>
  <si>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</si>
  <si>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</si>
  <si>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</si>
  <si>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</si>
  <si>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</si>
  <si>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</si>
  <si>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</si>
  <si>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</si>
  <si>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</si>
  <si>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</si>
  <si>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</si>
  <si>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</si>
  <si>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</si>
  <si>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</si>
  <si>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</si>
  <si>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</si>
  <si>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</si>
  <si>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</si>
  <si>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</si>
  <si>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</si>
  <si>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</si>
  <si>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</si>
  <si>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</si>
  <si>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</si>
  <si>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</si>
  <si>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</si>
  <si>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</si>
  <si>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</si>
  <si>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</si>
  <si>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</si>
  <si>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</si>
  <si>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</si>
  <si>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</si>
  <si>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</si>
  <si>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</si>
  <si>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</si>
  <si>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</si>
  <si>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</si>
  <si>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</si>
  <si>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</si>
  <si>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</si>
  <si>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</si>
  <si>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</si>
  <si>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</si>
  <si>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</si>
  <si>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</si>
  <si>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</si>
  <si>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</si>
  <si>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</si>
  <si>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</si>
  <si>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</si>
  <si>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</si>
  <si>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</si>
  <si>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</si>
  <si>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</si>
  <si>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</si>
  <si>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</si>
  <si>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</si>
  <si>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</si>
  <si>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</si>
  <si>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</si>
  <si>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</si>
  <si>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</si>
  <si>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</si>
  <si>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</si>
  <si>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</si>
  <si>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</si>
  <si>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</si>
  <si>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</si>
  <si>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</si>
  <si>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</si>
  <si>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</si>
  <si>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</si>
  <si>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</si>
  <si>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</si>
  <si>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</si>
  <si>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</si>
  <si>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</si>
  <si>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</si>
  <si>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</si>
  <si>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</si>
  <si>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</si>
  <si>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</si>
  <si>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</si>
  <si>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</si>
  <si>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</si>
  <si>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</si>
  <si>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</si>
  <si>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</si>
  <si>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</si>
  <si>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</si>
  <si>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</si>
  <si>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</si>
  <si>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</si>
  <si>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</si>
  <si>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</si>
  <si>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</si>
  <si>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</si>
  <si>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</si>
  <si>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</si>
  <si>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</si>
  <si>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</si>
  <si>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</si>
  <si>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</si>
  <si>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</si>
  <si>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</si>
  <si>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</si>
  <si>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</si>
  <si>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</si>
  <si>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</si>
  <si>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</si>
  <si>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</si>
  <si>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</si>
  <si>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</si>
  <si>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</si>
  <si>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</si>
  <si>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</si>
  <si>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</si>
  <si>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</si>
  <si>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</si>
  <si>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</si>
  <si>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</si>
  <si>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</si>
  <si>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</si>
  <si>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</si>
  <si>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</si>
  <si>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</si>
  <si>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</si>
  <si>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</si>
  <si>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</si>
  <si>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</si>
  <si>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</si>
  <si>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</si>
  <si>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</si>
  <si>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</si>
  <si>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</si>
  <si>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</si>
  <si>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</si>
  <si>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</si>
  <si>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</si>
  <si>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</si>
  <si>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</si>
  <si>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</si>
  <si>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</si>
  <si>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</si>
  <si>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</si>
  <si>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</si>
  <si>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</si>
  <si>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</si>
  <si>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</si>
  <si>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</si>
  <si>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</si>
  <si>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</si>
  <si>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</si>
  <si>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</si>
  <si>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</si>
  <si>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</si>
  <si>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</si>
  <si>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</si>
  <si>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</si>
  <si>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</si>
  <si>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</si>
  <si>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</si>
  <si>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</si>
  <si>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</si>
  <si>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</si>
  <si>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</si>
  <si>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</si>
  <si>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</si>
  <si>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</si>
  <si>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</si>
  <si>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</si>
  <si>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</si>
  <si>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</si>
  <si>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</si>
  <si>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</si>
  <si>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</si>
  <si>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</si>
  <si>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</si>
  <si>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</si>
  <si>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</si>
  <si>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</si>
  <si>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</si>
  <si>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</si>
  <si>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</si>
  <si>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</si>
  <si>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</si>
  <si>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</si>
  <si>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</si>
  <si>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</si>
  <si>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</si>
  <si>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</si>
  <si>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</si>
  <si>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</si>
  <si>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</si>
  <si>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</si>
  <si>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</si>
  <si>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</si>
  <si>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</si>
  <si>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</si>
  <si>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</si>
  <si>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</si>
  <si>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</si>
  <si>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</si>
  <si>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</si>
  <si>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</si>
  <si>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</si>
  <si>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</si>
  <si>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</si>
  <si>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</si>
  <si>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</si>
  <si>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</si>
  <si>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</si>
  <si>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</si>
  <si>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</si>
  <si>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</si>
  <si>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</si>
  <si>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</si>
  <si>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</si>
  <si>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</si>
  <si>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</si>
  <si>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</si>
  <si>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</si>
  <si>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</si>
  <si>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</si>
  <si>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</si>
  <si>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</si>
  <si>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</si>
  <si>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</si>
  <si>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</si>
  <si>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</si>
  <si>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</si>
  <si>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</si>
  <si>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</si>
  <si>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</si>
  <si>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</si>
  <si>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</si>
  <si>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</si>
  <si>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</si>
  <si>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</si>
  <si>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</si>
  <si>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</si>
  <si>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</si>
  <si>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</si>
  <si>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</si>
  <si>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</si>
  <si>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</si>
  <si>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</si>
  <si>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</si>
  <si>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</si>
  <si>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</si>
  <si>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</si>
  <si>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</si>
  <si>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</si>
  <si>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</si>
  <si>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</si>
  <si>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</si>
  <si>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</si>
  <si>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</si>
  <si>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</si>
  <si>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</si>
  <si>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</si>
  <si>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</si>
  <si>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</si>
  <si>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</si>
  <si>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</si>
  <si>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</si>
  <si>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</si>
  <si>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</si>
  <si>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</si>
  <si>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</si>
  <si>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</si>
  <si>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</si>
  <si>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</si>
  <si>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</si>
  <si>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</si>
  <si>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</si>
  <si>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</si>
  <si>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</si>
  <si>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</si>
  <si>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</si>
  <si>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</si>
  <si>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</si>
  <si>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</si>
  <si>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</si>
  <si>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</si>
  <si>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</si>
  <si>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</si>
  <si>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</si>
  <si>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</si>
  <si>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</si>
  <si>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</si>
  <si>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</si>
  <si>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</si>
  <si>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</si>
  <si>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</si>
  <si>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</si>
  <si>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</si>
  <si>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</si>
  <si>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</si>
  <si>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</si>
  <si>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</si>
  <si>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</si>
  <si>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</si>
  <si>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</si>
  <si>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</si>
  <si>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</si>
  <si>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</si>
  <si>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</si>
  <si>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</si>
  <si>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</si>
  <si>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</si>
  <si>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</si>
  <si>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</si>
  <si>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</si>
  <si>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</si>
  <si>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</si>
  <si>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</si>
  <si>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</si>
  <si>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</si>
  <si>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</si>
  <si>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</si>
  <si>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</si>
  <si>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</si>
  <si>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</si>
  <si>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</si>
  <si>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</si>
  <si>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</si>
  <si>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</si>
  <si>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</si>
  <si>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</si>
  <si>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</si>
  <si>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</si>
  <si>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</si>
  <si>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</si>
  <si>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</si>
  <si>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</si>
  <si>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</si>
  <si>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</si>
  <si>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</si>
  <si>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</si>
  <si>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</si>
  <si>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</si>
  <si>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</si>
  <si>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</si>
  <si>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</si>
  <si>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</si>
  <si>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</si>
  <si>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</si>
  <si>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</si>
  <si>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</si>
  <si>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</si>
  <si>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</si>
  <si>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</si>
  <si>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</si>
  <si>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</si>
  <si>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</si>
  <si>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</si>
  <si>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</si>
  <si>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</si>
  <si>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</si>
  <si>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</si>
  <si>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</si>
  <si>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</si>
  <si>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</si>
  <si>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</si>
  <si>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</si>
  <si>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</si>
  <si>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</si>
  <si>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</si>
  <si>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</si>
  <si>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</si>
  <si>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</si>
  <si>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</si>
  <si>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</si>
  <si>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</si>
  <si>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</si>
  <si>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</si>
  <si>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</si>
  <si>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</si>
  <si>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</si>
  <si>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</si>
  <si>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</si>
  <si>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</si>
  <si>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</si>
  <si>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</si>
  <si>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</si>
  <si>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</si>
  <si>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</si>
  <si>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</si>
  <si>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</si>
  <si>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</si>
  <si>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</si>
  <si>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</si>
  <si>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</si>
  <si>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</si>
  <si>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</si>
  <si>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</si>
  <si>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</si>
  <si>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</si>
  <si>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</si>
  <si>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</si>
  <si>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</si>
  <si>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</si>
  <si>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</si>
  <si>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</si>
  <si>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</si>
  <si>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</si>
  <si>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</si>
  <si>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</si>
  <si>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</si>
  <si>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</si>
  <si>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</si>
  <si>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</si>
  <si>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</si>
  <si>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</si>
  <si>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</si>
  <si>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</si>
  <si>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</si>
  <si>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</si>
  <si>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</si>
  <si>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</si>
  <si>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</si>
  <si>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</si>
  <si>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</si>
  <si>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</si>
  <si>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</si>
  <si>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</si>
  <si>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</si>
  <si>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</si>
  <si>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</si>
  <si>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</si>
  <si>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</si>
  <si>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</si>
  <si>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</si>
  <si>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</si>
  <si>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</si>
  <si>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</si>
  <si>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</si>
  <si>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</si>
  <si>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</si>
  <si>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</si>
  <si>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</si>
  <si>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</si>
  <si>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</si>
  <si>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</si>
  <si>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</si>
  <si>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</si>
  <si>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</si>
  <si>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</si>
  <si>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</si>
  <si>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</si>
  <si>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</si>
  <si>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</si>
  <si>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</si>
  <si>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</si>
  <si>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</si>
  <si>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</si>
  <si>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</si>
  <si>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</si>
  <si>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</si>
  <si>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</si>
  <si>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</si>
  <si>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</si>
  <si>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</si>
  <si>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</si>
  <si>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</si>
  <si>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</si>
  <si>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</si>
  <si>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</si>
  <si>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</si>
  <si>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</si>
  <si>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</si>
  <si>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</si>
  <si>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</si>
  <si>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</si>
  <si>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</si>
  <si>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</si>
  <si>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</si>
  <si>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</si>
  <si>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</si>
  <si>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</si>
  <si>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</si>
  <si>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</si>
  <si>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</si>
  <si>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</si>
  <si>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</si>
  <si>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</si>
  <si>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</si>
  <si>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</si>
  <si>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</si>
  <si>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</si>
  <si>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</si>
  <si>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</si>
  <si>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</si>
  <si>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</si>
  <si>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</si>
  <si>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</si>
  <si>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</si>
  <si>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</si>
  <si>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</si>
  <si>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</si>
  <si>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</si>
  <si>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</si>
  <si>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</si>
  <si>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</si>
  <si>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</si>
  <si>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</si>
  <si>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</si>
  <si>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</si>
  <si>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</si>
  <si>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</si>
  <si>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</si>
  <si>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</si>
  <si>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</si>
  <si>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</si>
  <si>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</si>
  <si>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</si>
  <si>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</si>
  <si>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</si>
  <si>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</si>
  <si>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</si>
  <si>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</si>
  <si>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</si>
  <si>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</si>
  <si>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</si>
  <si>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</si>
  <si>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</si>
  <si>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</si>
  <si>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</si>
  <si>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</si>
  <si>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</si>
  <si>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</si>
  <si>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</si>
  <si>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</si>
  <si>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</si>
  <si>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</si>
  <si>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</si>
  <si>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</si>
  <si>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</si>
  <si>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</si>
  <si>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</si>
  <si>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</si>
  <si>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</si>
  <si>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</si>
  <si>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</si>
  <si>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</si>
  <si>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</si>
  <si>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</si>
  <si>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</si>
  <si>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</si>
  <si>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</si>
  <si>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</si>
  <si>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</si>
  <si>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</si>
  <si>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</si>
  <si>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</si>
  <si>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</si>
  <si>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</si>
  <si>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</si>
  <si>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</si>
  <si>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</si>
  <si>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</si>
  <si>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</si>
  <si>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</si>
  <si>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</si>
  <si>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</si>
  <si>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</si>
  <si>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</si>
  <si>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</si>
  <si>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</si>
  <si>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</si>
  <si>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</si>
  <si>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</si>
  <si>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</si>
  <si>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</si>
  <si>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</si>
  <si>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</si>
  <si>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</si>
  <si>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</si>
  <si>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</si>
  <si>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</si>
  <si>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</si>
  <si>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</si>
  <si>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</si>
  <si>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</si>
  <si>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</si>
  <si>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</si>
  <si>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</si>
  <si>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</si>
  <si>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</si>
  <si>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</si>
  <si>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</si>
  <si>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</si>
  <si>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</si>
  <si>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</si>
  <si>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</si>
  <si>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</si>
  <si>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</si>
  <si>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</si>
  <si>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</si>
  <si>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</si>
  <si>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</si>
  <si>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</si>
  <si>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</si>
  <si>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</si>
  <si>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</si>
  <si>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</si>
  <si>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</si>
  <si>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</si>
  <si>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</si>
  <si>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</si>
  <si>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</si>
  <si>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</si>
  <si>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</si>
  <si>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</si>
  <si>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</si>
  <si>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</si>
  <si>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</si>
  <si>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</si>
  <si>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</si>
  <si>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</si>
  <si>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</si>
  <si>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</si>
  <si>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</si>
  <si>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</si>
  <si>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</si>
  <si>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</si>
  <si>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</si>
  <si>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</si>
  <si>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</si>
  <si>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</si>
  <si>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</si>
  <si>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</si>
  <si>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</si>
  <si>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</si>
  <si>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</si>
  <si>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</si>
  <si>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</si>
  <si>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</si>
  <si>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</si>
  <si>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</si>
  <si>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</si>
  <si>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</si>
  <si>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</si>
  <si>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</si>
  <si>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</si>
  <si>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</si>
  <si>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</si>
  <si>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</si>
  <si>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</si>
  <si>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</si>
  <si>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</si>
  <si>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</si>
  <si>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</si>
  <si>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</si>
  <si>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</si>
  <si>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</si>
  <si>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</si>
  <si>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</si>
  <si>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</si>
  <si>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</si>
  <si>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</si>
  <si>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</si>
  <si>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</si>
  <si>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</si>
  <si>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</si>
  <si>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</si>
  <si>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</si>
  <si>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</si>
  <si>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</si>
  <si>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</si>
  <si>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</si>
  <si>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</si>
  <si>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</si>
  <si>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</si>
  <si>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</si>
  <si>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</si>
  <si>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</si>
  <si>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</si>
  <si>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</si>
  <si>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</si>
  <si>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</si>
  <si>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</si>
  <si>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</si>
  <si>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</si>
  <si>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</si>
  <si>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</si>
  <si>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</si>
  <si>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</si>
  <si>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</si>
  <si>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</si>
  <si>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</si>
  <si>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</si>
  <si>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</si>
  <si>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</si>
  <si>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</si>
  <si>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</si>
  <si>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</si>
  <si>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</si>
  <si>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</si>
  <si>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</si>
  <si>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</si>
  <si>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</si>
  <si>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</si>
  <si>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</si>
  <si>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</si>
  <si>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</si>
  <si>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</si>
  <si>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</si>
  <si>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</si>
  <si>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</si>
  <si>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</si>
  <si>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</si>
  <si>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</si>
  <si>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</si>
  <si>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</si>
  <si>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</si>
  <si>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</si>
  <si>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</si>
  <si>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</si>
  <si>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</si>
  <si>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</si>
  <si>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</si>
  <si>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</si>
  <si>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</si>
  <si>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</si>
  <si>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</si>
  <si>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</si>
  <si>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</si>
  <si>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</si>
  <si>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</si>
  <si>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</si>
  <si>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</si>
  <si>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</si>
  <si>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</si>
  <si>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</si>
  <si>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</si>
  <si>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</si>
  <si>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</si>
  <si>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</si>
  <si>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</si>
  <si>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</si>
  <si>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</si>
  <si>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</si>
  <si>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</si>
  <si>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</si>
  <si>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</si>
  <si>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</si>
  <si>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</si>
  <si>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</si>
  <si>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</si>
  <si>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</si>
  <si>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</si>
  <si>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</si>
  <si>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</si>
  <si>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</si>
  <si>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</si>
  <si>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</si>
  <si>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</si>
  <si>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</si>
  <si>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</si>
  <si>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</si>
  <si>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</si>
  <si>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</si>
  <si>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</si>
  <si>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</si>
  <si>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</si>
  <si>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</si>
  <si>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</si>
  <si>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</si>
  <si>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</si>
  <si>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</si>
  <si>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</si>
  <si>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</si>
  <si>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</si>
  <si>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</si>
  <si>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</si>
  <si>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</si>
  <si>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</si>
  <si>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</si>
  <si>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</si>
  <si>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</si>
  <si>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</si>
  <si>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</si>
  <si>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</si>
  <si>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</si>
  <si>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</si>
  <si>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</si>
  <si>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</si>
  <si>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</si>
  <si>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</si>
  <si>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</si>
  <si>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</si>
  <si>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</si>
  <si>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</si>
  <si>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</si>
  <si>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</si>
  <si>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</si>
  <si>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</si>
  <si>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</si>
  <si>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</si>
  <si>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</si>
  <si>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</si>
  <si>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</si>
  <si>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</si>
  <si>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</si>
  <si>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</si>
  <si>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</si>
  <si>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</si>
  <si>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</si>
  <si>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</si>
  <si>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</si>
  <si>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</si>
  <si>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</si>
  <si>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</si>
  <si>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</si>
  <si>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</si>
  <si>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</si>
  <si>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</si>
  <si>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</si>
  <si>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</si>
  <si>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</si>
  <si>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</si>
  <si>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</si>
  <si>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</si>
  <si>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</si>
  <si>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</si>
  <si>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</si>
  <si>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</si>
  <si>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</si>
  <si>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</si>
  <si>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</si>
  <si>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</si>
  <si>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</si>
  <si>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</si>
  <si>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</si>
  <si>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</si>
  <si>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</si>
  <si>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</si>
  <si>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</si>
  <si>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</si>
  <si>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</si>
  <si>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</si>
  <si>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</si>
  <si>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</si>
  <si>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</si>
  <si>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</si>
  <si>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</si>
  <si>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</si>
  <si>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</si>
  <si>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</si>
  <si>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</si>
  <si>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</si>
  <si>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</si>
  <si>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</si>
  <si>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</si>
  <si>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</si>
  <si>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</si>
  <si>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</si>
  <si>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</si>
  <si>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</si>
  <si>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</si>
  <si>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</si>
  <si>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</si>
  <si>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</si>
  <si>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</si>
  <si>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</si>
  <si>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</si>
  <si>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</si>
  <si>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</si>
  <si>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</si>
  <si>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</si>
  <si>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</si>
  <si>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</si>
  <si>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</si>
  <si>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</si>
  <si>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</si>
  <si>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</si>
  <si>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</si>
  <si>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</si>
  <si>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</si>
  <si>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</si>
  <si>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</si>
  <si>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</si>
  <si>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</si>
  <si>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</si>
  <si>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</si>
  <si>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</si>
  <si>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</si>
  <si>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</si>
  <si>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</si>
  <si>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</si>
  <si>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</si>
  <si>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</si>
  <si>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</si>
  <si>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</si>
  <si>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</si>
  <si>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</si>
  <si>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</si>
  <si>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</si>
  <si>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</si>
  <si>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</si>
  <si>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</si>
  <si>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</si>
  <si>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</si>
  <si>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</si>
  <si>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</si>
  <si>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</si>
  <si>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</si>
  <si>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</si>
  <si>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</si>
  <si>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</si>
  <si>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</si>
  <si>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</si>
  <si>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</si>
  <si>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</si>
  <si>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</si>
  <si>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</si>
  <si>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</si>
  <si>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</si>
  <si>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</si>
  <si>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</si>
  <si>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</si>
  <si>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</si>
  <si>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</si>
  <si>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</si>
  <si>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</si>
  <si>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</si>
  <si>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</si>
  <si>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</si>
  <si>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</si>
  <si>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</si>
  <si>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</si>
  <si>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</si>
  <si>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</si>
  <si>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</si>
  <si>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</si>
  <si>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</si>
  <si>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</si>
  <si>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</si>
  <si>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</si>
  <si>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</si>
  <si>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</si>
  <si>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</si>
  <si>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</si>
  <si>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</si>
  <si>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</si>
  <si>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</si>
  <si>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</si>
  <si>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</si>
  <si>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</si>
  <si>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</si>
  <si>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</si>
  <si>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</si>
  <si>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</si>
  <si>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</si>
  <si>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</si>
  <si>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</si>
  <si>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</si>
  <si>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</si>
  <si>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</si>
  <si>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</si>
  <si>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</si>
  <si>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</si>
  <si>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</si>
  <si>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</si>
  <si>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</si>
  <si>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</si>
  <si>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</si>
  <si>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</si>
  <si>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</si>
  <si>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</si>
  <si>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</si>
  <si>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</si>
  <si>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</si>
  <si>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</si>
  <si>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</si>
  <si>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</si>
  <si>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</si>
  <si>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</si>
  <si>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</si>
  <si>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</si>
  <si>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</si>
  <si>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</si>
  <si>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</si>
  <si>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</si>
  <si>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</si>
  <si>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</si>
  <si>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</si>
  <si>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</si>
  <si>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</si>
  <si>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</si>
  <si>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</si>
  <si>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</si>
  <si>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</si>
  <si>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</si>
  <si>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</si>
  <si>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</si>
  <si>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</si>
  <si>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</si>
  <si>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</si>
  <si>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</si>
  <si>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</si>
  <si>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</si>
  <si>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</si>
  <si>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</si>
  <si>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</si>
  <si>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</si>
  <si>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</si>
  <si>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</si>
  <si>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</si>
  <si>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</si>
  <si>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</si>
  <si>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</si>
  <si>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</si>
  <si>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</si>
  <si>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</si>
  <si>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</si>
  <si>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</si>
  <si>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</si>
  <si>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</si>
  <si>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</si>
  <si>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</si>
  <si>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</si>
  <si>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</si>
  <si>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</si>
  <si>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</si>
  <si>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</si>
  <si>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</si>
  <si>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</si>
  <si>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</si>
  <si>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</si>
  <si>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</si>
  <si>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</si>
  <si>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</si>
  <si>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</si>
  <si>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</si>
  <si>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</si>
  <si>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</si>
  <si>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</si>
  <si>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</si>
  <si>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</si>
  <si>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</si>
  <si>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</si>
  <si>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</si>
  <si>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</si>
  <si>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</si>
  <si>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</si>
  <si>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</si>
  <si>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</si>
  <si>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</si>
  <si>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</si>
  <si>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</si>
  <si>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</si>
  <si>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</si>
  <si>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</si>
  <si>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</si>
  <si>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</si>
  <si>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</si>
  <si>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</si>
  <si>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</si>
  <si>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</si>
  <si>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</si>
  <si>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</si>
  <si>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</si>
  <si>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</si>
  <si>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</si>
  <si>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</si>
  <si>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</si>
  <si>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</si>
  <si>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</si>
  <si>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</si>
  <si>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</si>
  <si>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</si>
  <si>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</si>
  <si>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</si>
  <si>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</si>
  <si>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</si>
  <si>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</si>
  <si>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</si>
  <si>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</si>
  <si>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</si>
  <si>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</si>
  <si>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</si>
  <si>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</si>
  <si>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</si>
  <si>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</si>
  <si>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</si>
  <si>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</si>
  <si>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</si>
  <si>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</si>
  <si>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</si>
  <si>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</si>
  <si>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</si>
  <si>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</si>
  <si>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</si>
  <si>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</si>
  <si>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</si>
  <si>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</si>
  <si>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</si>
  <si>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</si>
  <si>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</si>
  <si>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</si>
  <si>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</si>
  <si>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</si>
  <si>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</si>
  <si>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</si>
  <si>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</si>
  <si>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</si>
  <si>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</si>
  <si>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</si>
  <si>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</si>
  <si>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</si>
  <si>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</si>
  <si>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</si>
  <si>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</si>
  <si>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</si>
  <si>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</si>
  <si>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</si>
  <si>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</si>
  <si>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</si>
  <si>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</si>
  <si>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</si>
  <si>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</si>
  <si>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</si>
  <si>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</si>
  <si>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</si>
  <si>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</si>
  <si>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</si>
  <si>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</si>
  <si>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</si>
  <si>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</si>
  <si>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</si>
  <si>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</si>
  <si>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</si>
  <si>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</si>
  <si>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</si>
  <si>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</si>
  <si>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</si>
  <si>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</si>
  <si>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</si>
  <si>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</si>
  <si>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</si>
  <si>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</si>
  <si>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</si>
  <si>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</si>
  <si>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</si>
  <si>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</si>
  <si>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</si>
  <si>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</si>
  <si>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</si>
  <si>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</si>
  <si>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</si>
  <si>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</si>
  <si>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</si>
  <si>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</si>
  <si>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</si>
  <si>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</si>
  <si>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</si>
  <si>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</si>
  <si>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</si>
  <si>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</si>
  <si>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</si>
  <si>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</si>
  <si>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</si>
  <si>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</si>
  <si>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</si>
  <si>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</si>
  <si>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</si>
  <si>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</si>
  <si>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</si>
  <si>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</si>
  <si>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</si>
  <si>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</si>
  <si>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</si>
  <si>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</si>
  <si>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</si>
  <si>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</si>
  <si>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</si>
  <si>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</si>
  <si>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</si>
  <si>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</si>
  <si>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</si>
  <si>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</si>
  <si>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</si>
  <si>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</si>
  <si>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</si>
  <si>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</si>
  <si>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</si>
  <si>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</si>
  <si>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</si>
  <si>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</si>
  <si>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</si>
  <si>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</si>
  <si>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</si>
  <si>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</si>
  <si>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</si>
  <si>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</si>
  <si>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</si>
  <si>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</si>
  <si>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</si>
  <si>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</si>
  <si>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</si>
  <si>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</si>
  <si>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</si>
  <si>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</si>
  <si>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</si>
  <si>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</si>
  <si>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</si>
  <si>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</si>
  <si>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</si>
  <si>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</si>
  <si>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</si>
  <si>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</si>
  <si>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</si>
  <si>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</si>
  <si>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</si>
  <si>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</si>
  <si>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</si>
  <si>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</si>
  <si>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</si>
  <si>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</si>
  <si>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</si>
  <si>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</si>
  <si>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</si>
  <si>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</si>
  <si>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</si>
  <si>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</si>
  <si>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</si>
  <si>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</si>
  <si>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</si>
  <si>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</si>
  <si>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</si>
  <si>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</si>
  <si>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</si>
  <si>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</si>
  <si>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</si>
  <si>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</si>
  <si>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</si>
  <si>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</si>
  <si>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</si>
  <si>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</si>
  <si>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</si>
  <si>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</si>
  <si>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</si>
  <si>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</si>
  <si>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</si>
  <si>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</si>
  <si>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</si>
  <si>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</si>
  <si>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</si>
  <si>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</si>
  <si>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</si>
  <si>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</si>
  <si>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</si>
  <si>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</si>
  <si>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</si>
  <si>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</si>
  <si>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</si>
  <si>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</si>
  <si>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</si>
  <si>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</si>
  <si>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</si>
  <si>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</si>
  <si>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</si>
  <si>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</si>
  <si>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</si>
  <si>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</si>
  <si>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</si>
  <si>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</si>
  <si>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</si>
  <si>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</si>
  <si>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</si>
  <si>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</si>
  <si>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</si>
  <si>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</si>
  <si>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</si>
  <si>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</si>
  <si>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</si>
  <si>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</si>
  <si>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</si>
  <si>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</si>
  <si>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</si>
  <si>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</si>
  <si>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</si>
  <si>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</si>
  <si>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</si>
  <si>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</si>
  <si>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</si>
  <si>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</si>
  <si>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</si>
  <si>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</si>
  <si>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</si>
  <si>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</si>
  <si>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</si>
  <si>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</si>
  <si>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</si>
  <si>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</si>
  <si>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</si>
  <si>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</si>
  <si>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</si>
  <si>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</si>
  <si>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</si>
  <si>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</si>
  <si>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</si>
  <si>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</si>
  <si>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</si>
  <si>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</si>
  <si>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</si>
  <si>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</si>
  <si>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</si>
  <si>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</si>
  <si>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</si>
  <si>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</si>
  <si>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</si>
  <si>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</si>
  <si>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</si>
  <si>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</si>
  <si>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</si>
  <si>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</si>
  <si>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</si>
  <si>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</si>
  <si>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</si>
  <si>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</si>
  <si>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</si>
  <si>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</si>
  <si>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</si>
  <si>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</si>
  <si>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</si>
  <si>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</si>
  <si>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</si>
  <si>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</si>
  <si>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</si>
  <si>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</si>
  <si>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</si>
  <si>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</si>
  <si>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</si>
  <si>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</si>
  <si>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</si>
  <si>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</si>
  <si>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</si>
  <si>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</si>
  <si>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</si>
  <si>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</si>
  <si>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</si>
  <si>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</si>
  <si>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</si>
  <si>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</si>
  <si>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</si>
  <si>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</si>
  <si>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</si>
  <si>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</si>
  <si>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</si>
  <si>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</si>
  <si>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</si>
  <si>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</si>
  <si>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</si>
  <si>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</si>
  <si>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</si>
  <si>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</si>
  <si>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</si>
  <si>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</si>
  <si>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</si>
  <si>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</si>
  <si>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</si>
  <si>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</si>
  <si>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</si>
  <si>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</si>
  <si>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</si>
  <si>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</si>
  <si>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</si>
  <si>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</si>
  <si>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</si>
  <si>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</si>
  <si>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</si>
  <si>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</si>
  <si>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</si>
  <si>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</si>
  <si>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</si>
  <si>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</si>
  <si>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</si>
  <si>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</si>
  <si>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</si>
  <si>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</si>
  <si>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</si>
  <si>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</si>
  <si>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</si>
  <si>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</si>
  <si>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</si>
  <si>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</si>
  <si>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</si>
  <si>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</si>
  <si>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</si>
  <si>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</si>
  <si>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</si>
  <si>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</si>
  <si>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</si>
  <si>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</si>
  <si>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</si>
  <si>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</si>
  <si>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</si>
  <si>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</si>
  <si>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</si>
  <si>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</si>
  <si>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</si>
  <si>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</si>
  <si>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</si>
  <si>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</si>
  <si>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</si>
  <si>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</si>
  <si>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</si>
  <si>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</si>
  <si>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</si>
  <si>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</si>
  <si>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</si>
  <si>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</si>
  <si>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</si>
  <si>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</si>
  <si>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</si>
  <si>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</si>
  <si>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</si>
  <si>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</si>
  <si>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</si>
  <si>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</si>
  <si>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</si>
  <si>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</si>
  <si>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</si>
  <si>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</si>
  <si>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</si>
  <si>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</si>
  <si>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</si>
  <si>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</si>
  <si>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</si>
  <si>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</si>
  <si>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</si>
  <si>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</si>
  <si>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</si>
  <si>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</si>
  <si>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</si>
  <si>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</si>
  <si>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</si>
  <si>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</si>
  <si>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</si>
  <si>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</si>
  <si>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</si>
  <si>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</si>
  <si>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</si>
  <si>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</si>
  <si>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</si>
  <si>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</si>
  <si>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</si>
  <si>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</si>
  <si>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</si>
  <si>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</si>
  <si>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</si>
  <si>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</si>
  <si>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</si>
  <si>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</si>
  <si>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</si>
  <si>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</si>
  <si>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</si>
  <si>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</si>
  <si>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</si>
  <si>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</si>
  <si>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</si>
  <si>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</si>
  <si>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</si>
  <si>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</si>
  <si>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</si>
  <si>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</si>
  <si>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</si>
  <si>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</si>
  <si>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</si>
  <si>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</si>
  <si>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</si>
  <si>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</si>
  <si>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</si>
  <si>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</si>
  <si>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</si>
  <si>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</si>
  <si>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</si>
  <si>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</si>
  <si>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</si>
  <si>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</si>
  <si>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</si>
  <si>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</si>
  <si>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</si>
  <si>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</si>
  <si>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</si>
  <si>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</si>
  <si>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</si>
  <si>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</si>
  <si>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</si>
  <si>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</si>
  <si>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</si>
  <si>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</si>
  <si>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</si>
  <si>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</si>
  <si>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</si>
  <si>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</si>
  <si>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</si>
  <si>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</si>
  <si>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</si>
  <si>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</si>
  <si>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</si>
  <si>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</si>
  <si>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</si>
  <si>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</si>
  <si>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</si>
  <si>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</si>
  <si>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</si>
  <si>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</si>
  <si>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</si>
  <si>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</si>
  <si>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</si>
  <si>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</si>
  <si>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</si>
  <si>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</si>
  <si>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</si>
  <si>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</si>
  <si>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</si>
  <si>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</si>
  <si>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</si>
  <si>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</si>
  <si>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</si>
  <si>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</si>
  <si>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</si>
  <si>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</si>
  <si>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</si>
  <si>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</si>
  <si>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</si>
  <si>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</si>
  <si>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</si>
  <si>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</si>
  <si>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</si>
  <si>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</si>
  <si>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</si>
  <si>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</si>
  <si>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</si>
  <si>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</si>
  <si>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</si>
  <si>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</si>
  <si>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</si>
  <si>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</si>
  <si>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</si>
  <si>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</si>
  <si>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</si>
  <si>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</si>
  <si>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</si>
  <si>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</si>
  <si>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</si>
  <si>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</si>
  <si>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</si>
  <si>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</si>
  <si>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</si>
  <si>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</si>
  <si>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</si>
  <si>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</si>
  <si>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</si>
  <si>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</si>
  <si>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</si>
  <si>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</si>
  <si>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</si>
  <si>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</si>
  <si>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</si>
  <si>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</si>
  <si>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</si>
  <si>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</si>
  <si>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</si>
  <si>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</si>
  <si>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</si>
  <si>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</si>
  <si>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</si>
  <si>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</si>
  <si>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</si>
  <si>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</si>
  <si>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</si>
  <si>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</si>
  <si>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</si>
  <si>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</si>
  <si>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</si>
  <si>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</si>
  <si>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</si>
  <si>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</si>
  <si>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</si>
  <si>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</si>
  <si>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</si>
  <si>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</si>
  <si>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</si>
  <si>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</si>
  <si>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</si>
  <si>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</si>
  <si>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</si>
  <si>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</si>
  <si>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</si>
  <si>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</si>
  <si>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</si>
  <si>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</si>
  <si>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</si>
  <si>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</si>
  <si>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</si>
  <si>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</si>
  <si>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</si>
  <si>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</si>
  <si>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</si>
  <si>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</si>
  <si>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</si>
  <si>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</si>
  <si>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</si>
  <si>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</si>
  <si>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</si>
  <si>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</si>
  <si>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</si>
  <si>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</si>
  <si>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</si>
  <si>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</si>
  <si>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</si>
  <si>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</si>
  <si>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</si>
  <si>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</si>
  <si>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</si>
  <si>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</si>
  <si>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</si>
  <si>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</si>
  <si>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</si>
  <si>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</si>
  <si>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</si>
  <si>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</si>
  <si>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</si>
  <si>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</si>
  <si>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</si>
  <si>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</si>
  <si>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</si>
  <si>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</si>
  <si>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</si>
  <si>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</si>
  <si>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</si>
  <si>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</si>
  <si>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</si>
  <si>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</si>
  <si>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</si>
  <si>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</si>
  <si>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</si>
  <si>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</si>
  <si>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</si>
  <si>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</si>
  <si>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</si>
  <si>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</si>
  <si>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</si>
  <si>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</si>
  <si>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</si>
  <si>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</si>
  <si>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</si>
  <si>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</si>
  <si>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</si>
  <si>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</si>
  <si>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</si>
  <si>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</si>
  <si>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</si>
  <si>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</si>
  <si>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</si>
  <si>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</si>
  <si>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</si>
  <si>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</si>
  <si>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</si>
  <si>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</si>
  <si>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</si>
  <si>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</si>
  <si>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</si>
  <si>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</si>
  <si>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</si>
  <si>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</si>
  <si>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</si>
  <si>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</si>
  <si>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</si>
  <si>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</si>
  <si>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</si>
  <si>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</si>
  <si>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</si>
  <si>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</si>
  <si>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</si>
  <si>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</si>
  <si>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</si>
  <si>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</si>
  <si>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</si>
  <si>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</si>
  <si>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</si>
  <si>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</si>
  <si>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</si>
  <si>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</si>
  <si>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</si>
  <si>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</si>
  <si>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</si>
  <si>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</si>
  <si>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</si>
  <si>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</si>
  <si>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</si>
  <si>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</si>
  <si>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</si>
  <si>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</si>
  <si>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</si>
  <si>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</si>
  <si>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</si>
  <si>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</si>
  <si>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</si>
  <si>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</si>
  <si>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</si>
  <si>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</si>
  <si>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</si>
  <si>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</si>
  <si>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</si>
  <si>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</si>
  <si>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</si>
  <si>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</si>
  <si>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</si>
  <si>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</si>
  <si>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</si>
  <si>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</si>
  <si>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</si>
  <si>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</si>
  <si>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</si>
  <si>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</si>
  <si>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</si>
  <si>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</si>
  <si>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</si>
  <si>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</si>
  <si>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</si>
  <si>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</si>
  <si>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</si>
  <si>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</si>
  <si>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</si>
  <si>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</si>
  <si>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</si>
  <si>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</si>
  <si>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</si>
  <si>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</si>
  <si>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</si>
  <si>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</si>
  <si>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</si>
  <si>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</si>
  <si>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</si>
  <si>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</si>
  <si>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</si>
  <si>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</si>
  <si>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</si>
  <si>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</si>
  <si>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</si>
  <si>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</si>
  <si>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</si>
  <si>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</si>
  <si>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</si>
  <si>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</si>
  <si>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</si>
  <si>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</si>
  <si>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</si>
  <si>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</si>
  <si>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</si>
  <si>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</si>
  <si>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</si>
  <si>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</si>
  <si>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</si>
  <si>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</si>
  <si>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</si>
  <si>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</si>
  <si>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</si>
  <si>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</si>
  <si>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</si>
  <si>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</si>
  <si>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</si>
  <si>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</si>
  <si>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</si>
  <si>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</si>
  <si>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</si>
  <si>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</si>
  <si>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</si>
  <si>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</si>
  <si>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</si>
  <si>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</si>
  <si>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</si>
  <si>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</si>
  <si>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</si>
  <si>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</si>
  <si>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</si>
  <si>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</si>
  <si>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</si>
  <si>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</si>
  <si>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</si>
  <si>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</si>
  <si>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</si>
  <si>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</si>
  <si>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</si>
  <si>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</si>
  <si>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</si>
  <si>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</si>
  <si>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</si>
  <si>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</si>
  <si>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</si>
  <si>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</si>
  <si>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</si>
  <si>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</si>
  <si>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</si>
  <si>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</si>
  <si>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</si>
  <si>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</si>
  <si>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</si>
  <si>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</si>
  <si>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</si>
  <si>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</si>
  <si>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</si>
  <si>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</si>
  <si>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</si>
  <si>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</si>
  <si>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</si>
  <si>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</si>
  <si>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</si>
  <si>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</si>
  <si>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</si>
  <si>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</si>
  <si>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</si>
  <si>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</si>
  <si>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</si>
  <si>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</si>
  <si>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</si>
  <si>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</si>
  <si>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</si>
  <si>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</si>
  <si>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</si>
  <si>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</si>
  <si>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</si>
  <si>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</si>
  <si>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</si>
  <si>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</si>
  <si>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</si>
  <si>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</si>
  <si>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</si>
  <si>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</si>
  <si>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</si>
  <si>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</si>
  <si>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</si>
  <si>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</si>
  <si>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</si>
  <si>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</si>
  <si>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</si>
  <si>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</si>
  <si>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</si>
  <si>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</si>
  <si>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</si>
  <si>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</si>
  <si>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</si>
  <si>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</si>
  <si>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</si>
  <si>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</si>
  <si>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</si>
  <si>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</si>
  <si>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</si>
  <si>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</si>
  <si>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</si>
  <si>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</si>
  <si>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</si>
  <si>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</si>
  <si>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</si>
  <si>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</si>
  <si>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</si>
  <si>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</si>
  <si>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</si>
  <si>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</si>
  <si>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</si>
  <si>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</si>
  <si>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</si>
  <si>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</si>
  <si>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</si>
  <si>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</si>
  <si>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</si>
  <si>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</si>
  <si>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</si>
  <si>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</si>
  <si>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</si>
  <si>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</si>
  <si>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</si>
  <si>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</si>
  <si>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</si>
  <si>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</si>
  <si>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</si>
  <si>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</si>
  <si>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</si>
  <si>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</si>
  <si>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</si>
  <si>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</si>
  <si>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</si>
  <si>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</si>
  <si>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</si>
  <si>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</si>
  <si>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</si>
  <si>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</si>
  <si>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</si>
  <si>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</si>
  <si>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</si>
  <si>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</si>
  <si>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</si>
  <si>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</si>
  <si>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</si>
  <si>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</si>
  <si>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</si>
  <si>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</si>
  <si>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</si>
  <si>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</si>
  <si>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</si>
  <si>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</si>
  <si>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</si>
  <si>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</si>
  <si>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</si>
  <si>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</si>
  <si>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</si>
  <si>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</si>
  <si>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</si>
  <si>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</si>
  <si>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</si>
  <si>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</si>
  <si>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</si>
  <si>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</si>
  <si>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</si>
  <si>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</si>
  <si>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</si>
  <si>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</si>
  <si>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</si>
  <si>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</si>
  <si>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</si>
  <si>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</si>
  <si>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</si>
  <si>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</si>
  <si>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</si>
  <si>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</si>
  <si>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</si>
  <si>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</si>
  <si>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</si>
  <si>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</si>
  <si>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</si>
  <si>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</si>
  <si>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</si>
  <si>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</si>
  <si>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</si>
  <si>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</si>
  <si>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</si>
  <si>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</si>
  <si>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</si>
  <si>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</si>
  <si>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</si>
  <si>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</si>
  <si>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</si>
  <si>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</si>
  <si>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</si>
  <si>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</si>
  <si>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</si>
  <si>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</si>
  <si>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</si>
  <si>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</si>
  <si>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</si>
  <si>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</si>
  <si>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</si>
  <si>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</si>
  <si>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</si>
  <si>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</si>
  <si>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</si>
  <si>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</si>
  <si>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</si>
  <si>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</si>
  <si>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</si>
  <si>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</si>
  <si>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</si>
  <si>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</si>
  <si>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</si>
  <si>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</si>
  <si>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</si>
  <si>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</si>
  <si>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</si>
  <si>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</si>
  <si>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</si>
  <si>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</si>
  <si>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</si>
  <si>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</si>
  <si>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</si>
  <si>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</si>
  <si>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</si>
  <si>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</si>
  <si>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</si>
  <si>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</si>
  <si>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</si>
  <si>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</si>
  <si>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</si>
  <si>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</si>
  <si>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</si>
  <si>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</si>
  <si>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</si>
  <si>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</si>
  <si>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</si>
  <si>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</si>
  <si>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</si>
  <si>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</si>
  <si>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</si>
  <si>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</si>
  <si>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</si>
  <si>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</si>
  <si>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</si>
  <si>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</si>
  <si>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</si>
  <si>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</si>
  <si>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</si>
  <si>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</si>
  <si>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</si>
  <si>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</si>
  <si>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</si>
  <si>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</si>
  <si>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</si>
  <si>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</si>
  <si>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</si>
  <si>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</si>
  <si>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</si>
  <si>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</si>
  <si>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</si>
  <si>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</si>
  <si>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</si>
  <si>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</si>
  <si>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</si>
  <si>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</si>
  <si>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</si>
  <si>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</si>
  <si>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</si>
  <si>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</si>
  <si>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</si>
  <si>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</si>
  <si>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</si>
  <si>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</si>
  <si>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</si>
  <si>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</si>
  <si>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</si>
  <si>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</si>
  <si>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</si>
  <si>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</si>
  <si>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</si>
  <si>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</si>
  <si>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</si>
  <si>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</si>
  <si>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</si>
  <si>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</si>
  <si>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</si>
  <si>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</si>
  <si>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</si>
  <si>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</si>
  <si>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</si>
  <si>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</si>
  <si>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</si>
  <si>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</si>
  <si>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</si>
  <si>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</si>
  <si>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</si>
  <si>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</si>
  <si>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</si>
  <si>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</si>
  <si>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</si>
  <si>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</si>
  <si>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</si>
  <si>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</si>
  <si>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</si>
  <si>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</si>
  <si>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</si>
  <si>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</si>
  <si>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</si>
  <si>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</si>
  <si>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</si>
  <si>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</si>
  <si>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</si>
  <si>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</si>
  <si>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</si>
  <si>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</si>
  <si>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</si>
  <si>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</si>
  <si>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</si>
  <si>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</si>
  <si>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</si>
  <si>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</si>
  <si>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</si>
  <si>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</si>
  <si>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</si>
  <si>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</si>
  <si>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</si>
  <si>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</si>
  <si>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</si>
  <si>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</si>
  <si>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</si>
  <si>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</si>
  <si>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</si>
  <si>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</si>
  <si>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</si>
  <si>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</si>
  <si>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</si>
  <si>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</si>
  <si>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</si>
  <si>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</si>
  <si>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</si>
  <si>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</si>
  <si>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</si>
  <si>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</si>
  <si>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</si>
  <si>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</si>
  <si>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</si>
  <si>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</si>
  <si>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</si>
  <si>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</si>
  <si>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</si>
  <si>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</si>
  <si>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</si>
  <si>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</si>
  <si>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</si>
  <si>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</si>
  <si>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</si>
  <si>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</si>
  <si>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</si>
  <si>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</si>
  <si>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</si>
  <si>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</si>
  <si>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</si>
  <si>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</si>
  <si>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</si>
  <si>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</si>
  <si>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</si>
  <si>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</si>
  <si>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</si>
  <si>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</si>
  <si>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</si>
  <si>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</si>
  <si>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</si>
  <si>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</si>
  <si>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</si>
  <si>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</si>
  <si>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</si>
  <si>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</si>
  <si>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</si>
  <si>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</si>
  <si>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</si>
  <si>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</si>
  <si>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</si>
  <si>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</si>
  <si>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</si>
  <si>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</si>
  <si>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</si>
  <si>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</si>
  <si>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</si>
  <si>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</si>
  <si>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</si>
  <si>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</si>
  <si>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</si>
  <si>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</si>
  <si>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</si>
  <si>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</si>
  <si>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</si>
  <si>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</si>
  <si>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</si>
  <si>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</si>
  <si>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</si>
  <si>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</si>
  <si>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</si>
  <si>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</si>
  <si>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</si>
  <si>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</si>
  <si>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</si>
  <si>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</si>
  <si>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</si>
  <si>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</si>
  <si>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</si>
  <si>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</si>
  <si>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</si>
  <si>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</si>
  <si>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</si>
  <si>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</si>
  <si>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</si>
  <si>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</si>
  <si>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</si>
  <si>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</si>
  <si>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</si>
  <si>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</si>
  <si>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</si>
  <si>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</si>
  <si>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</si>
  <si>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</si>
  <si>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</si>
  <si>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</si>
  <si>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</si>
  <si>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</si>
  <si>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</si>
  <si>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</si>
  <si>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</si>
  <si>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</si>
  <si>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</si>
  <si>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</si>
  <si>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</si>
  <si>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</si>
  <si>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</si>
  <si>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</si>
  <si>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</si>
  <si>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</si>
  <si>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</si>
  <si>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</si>
  <si>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</si>
  <si>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</si>
  <si>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</si>
  <si>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</si>
  <si>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</si>
  <si>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</si>
  <si>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</si>
  <si>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</si>
  <si>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</si>
  <si>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</si>
  <si>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</si>
  <si>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</si>
  <si>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</si>
  <si>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</si>
  <si>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</si>
  <si>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</si>
  <si>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</si>
  <si>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</si>
  <si>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</si>
  <si>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</si>
  <si>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</si>
  <si>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</si>
  <si>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</si>
  <si>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</si>
  <si>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</si>
  <si>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</si>
  <si>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</si>
  <si>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</si>
  <si>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</si>
  <si>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</si>
  <si>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</si>
  <si>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</si>
  <si>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</si>
  <si>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</si>
  <si>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</si>
  <si>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</si>
  <si>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</si>
  <si>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</si>
  <si>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</si>
  <si>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</si>
  <si>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</si>
  <si>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</si>
  <si>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</si>
  <si>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</si>
  <si>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</si>
  <si>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</si>
  <si>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</si>
  <si>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</si>
  <si>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</si>
  <si>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</si>
  <si>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</si>
  <si>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</si>
  <si>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</si>
  <si>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</si>
  <si>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</si>
  <si>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</si>
  <si>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</si>
  <si>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</si>
  <si>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</si>
  <si>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</si>
  <si>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</si>
  <si>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</si>
  <si>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</si>
  <si>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</si>
  <si>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</si>
  <si>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</si>
  <si>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</si>
  <si>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</si>
  <si>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</si>
  <si>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</si>
  <si>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</si>
  <si>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</si>
  <si>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</si>
  <si>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</si>
  <si>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</si>
  <si>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</si>
  <si>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</si>
  <si>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</si>
  <si>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</si>
  <si>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</si>
  <si>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</si>
  <si>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</si>
  <si>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</si>
  <si>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</si>
  <si>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</si>
  <si>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</si>
  <si>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</si>
  <si>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</si>
  <si>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</si>
  <si>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</si>
  <si>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</si>
  <si>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</si>
  <si>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</si>
  <si>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</si>
  <si>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</si>
  <si>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</si>
  <si>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</si>
  <si>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</si>
  <si>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</si>
  <si>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</si>
  <si>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</si>
  <si>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</si>
  <si>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</si>
  <si>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</si>
  <si>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</si>
  <si>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</si>
  <si>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</si>
  <si>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</si>
  <si>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</si>
  <si>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</si>
  <si>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</si>
  <si>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</si>
  <si>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</si>
  <si>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</si>
  <si>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</si>
  <si>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</si>
  <si>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</si>
  <si>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</si>
  <si>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</si>
  <si>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</si>
  <si>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</si>
  <si>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</si>
  <si>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</si>
  <si>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</si>
  <si>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</si>
  <si>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</si>
  <si>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</si>
  <si>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</si>
  <si>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</si>
  <si>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</si>
  <si>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</si>
  <si>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</si>
  <si>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</si>
  <si>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</si>
  <si>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</si>
  <si>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</si>
  <si>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</si>
  <si>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</si>
  <si>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</si>
  <si>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</si>
  <si>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</si>
  <si>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</si>
  <si>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</si>
  <si>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</si>
  <si>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</si>
  <si>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</si>
  <si>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</si>
  <si>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</si>
  <si>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</si>
  <si>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</si>
  <si>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</si>
  <si>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</si>
  <si>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</si>
  <si>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</si>
  <si>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</si>
  <si>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</si>
  <si>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</si>
  <si>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</si>
  <si>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</si>
  <si>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</si>
  <si>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</si>
  <si>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</si>
  <si>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</si>
  <si>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</si>
  <si>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</si>
  <si>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</si>
  <si>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</si>
  <si>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</si>
  <si>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</si>
  <si>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</si>
  <si>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</si>
  <si>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</si>
  <si>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</si>
  <si>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</si>
  <si>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</si>
  <si>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</si>
  <si>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</si>
  <si>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</si>
  <si>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</si>
  <si>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</si>
  <si>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</si>
  <si>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</si>
  <si>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</si>
  <si>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</si>
  <si>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</si>
  <si>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</si>
  <si>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</si>
  <si>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</si>
  <si>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</si>
  <si>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</si>
  <si>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</si>
  <si>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</si>
  <si>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</si>
  <si>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</si>
  <si>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</si>
  <si>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</si>
  <si>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</si>
  <si>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</si>
  <si>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</si>
  <si>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</si>
  <si>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</si>
  <si>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</si>
  <si>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</si>
  <si>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</si>
  <si>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</si>
  <si>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</si>
  <si>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</si>
  <si>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</si>
  <si>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</si>
  <si>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</si>
  <si>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</si>
  <si>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</si>
  <si>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</si>
  <si>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</si>
  <si>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</si>
  <si>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</si>
  <si>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</si>
  <si>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</si>
  <si>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</si>
  <si>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</si>
  <si>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</si>
  <si>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</si>
  <si>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</si>
  <si>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</si>
  <si>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</si>
  <si>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</si>
  <si>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</si>
  <si>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</si>
  <si>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</si>
  <si>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</si>
  <si>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</si>
  <si>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</si>
  <si>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</si>
  <si>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</si>
  <si>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</si>
  <si>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</si>
  <si>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</si>
  <si>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</si>
  <si>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</si>
  <si>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</si>
  <si>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</si>
  <si>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</si>
  <si>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</si>
  <si>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</si>
  <si>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</si>
  <si>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</si>
  <si>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</si>
  <si>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</si>
  <si>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</si>
  <si>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</si>
  <si>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</si>
  <si>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</si>
  <si>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</si>
  <si>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</si>
  <si>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</si>
  <si>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</si>
  <si>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</si>
  <si>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</si>
  <si>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</si>
  <si>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</si>
  <si>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</si>
  <si>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</si>
  <si>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</si>
  <si>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</si>
  <si>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</si>
  <si>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</si>
  <si>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</si>
  <si>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</si>
  <si>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</si>
  <si>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</si>
  <si>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</si>
  <si>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</si>
  <si>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</si>
  <si>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</si>
  <si>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</si>
  <si>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</si>
  <si>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</si>
  <si>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</si>
  <si>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</si>
  <si>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</si>
  <si>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</si>
  <si>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</si>
  <si>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</si>
  <si>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</si>
  <si>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</si>
  <si>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</si>
  <si>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</si>
  <si>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</si>
  <si>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</si>
  <si>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</si>
  <si>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</si>
  <si>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</si>
  <si>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</si>
  <si>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</si>
  <si>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</si>
  <si>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</si>
  <si>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</si>
  <si>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</si>
  <si>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</si>
  <si>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</si>
  <si>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</si>
  <si>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</si>
  <si>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</si>
  <si>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</si>
  <si>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</si>
  <si>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</si>
  <si>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</si>
  <si>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</si>
  <si>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</si>
  <si>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</si>
  <si>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</si>
  <si>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</si>
  <si>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</si>
  <si>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</si>
  <si>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</si>
  <si>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</si>
  <si>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</si>
  <si>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</si>
  <si>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</si>
  <si>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</si>
  <si>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</si>
  <si>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</si>
  <si>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</si>
  <si>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</si>
  <si>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</si>
  <si>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</si>
  <si>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</si>
  <si>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</si>
  <si>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</si>
  <si>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</si>
  <si>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</si>
  <si>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</si>
  <si>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</si>
  <si>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</si>
  <si>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</si>
  <si>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</si>
  <si>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</si>
  <si>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</si>
  <si>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</si>
  <si>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</si>
  <si>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</si>
  <si>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</si>
  <si>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</si>
  <si>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</si>
  <si>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</si>
  <si>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</si>
  <si>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</si>
  <si>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</si>
  <si>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</si>
  <si>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</si>
  <si>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</si>
  <si>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</si>
  <si>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</si>
  <si>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</si>
  <si>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</si>
  <si>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</si>
  <si>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</si>
  <si>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</si>
  <si>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</si>
  <si>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</si>
  <si>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</si>
  <si>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</si>
  <si>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</si>
  <si>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</si>
  <si>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</si>
  <si>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</si>
  <si>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</si>
  <si>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</si>
  <si>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</si>
  <si>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</si>
  <si>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</si>
  <si>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</si>
  <si>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</si>
  <si>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</si>
  <si>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</si>
  <si>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</si>
  <si>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</si>
  <si>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</si>
  <si>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</si>
  <si>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</si>
  <si>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</si>
  <si>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</si>
  <si>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</si>
  <si>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</si>
  <si>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</si>
  <si>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</si>
  <si>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</si>
  <si>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</si>
  <si>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</si>
  <si>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</si>
  <si>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</si>
  <si>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</si>
  <si>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</si>
  <si>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</si>
  <si>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</si>
  <si>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</si>
  <si>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</si>
  <si>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</si>
  <si>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</si>
  <si>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</si>
  <si>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</si>
  <si>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</si>
  <si>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</si>
  <si>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</si>
  <si>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</si>
  <si>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</si>
  <si>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</si>
  <si>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</si>
  <si>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</si>
  <si>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</si>
  <si>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</si>
  <si>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</si>
  <si>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</si>
  <si>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</si>
  <si>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</si>
  <si>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</si>
  <si>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</si>
  <si>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</si>
  <si>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</si>
  <si>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</si>
  <si>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</si>
  <si>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</si>
  <si>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</si>
  <si>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</si>
  <si>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</si>
  <si>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</si>
  <si>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</si>
  <si>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</si>
  <si>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</si>
  <si>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</si>
  <si>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</si>
  <si>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</si>
  <si>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</si>
  <si>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</si>
  <si>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</si>
  <si>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</si>
  <si>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</si>
  <si>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</si>
  <si>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</si>
  <si>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</si>
  <si>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</si>
  <si>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</si>
  <si>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</si>
  <si>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</si>
  <si>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</si>
  <si>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</si>
  <si>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</si>
  <si>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</si>
  <si>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</si>
  <si>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</si>
  <si>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</si>
  <si>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</si>
  <si>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</si>
  <si>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</si>
  <si>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</si>
  <si>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</si>
  <si>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</si>
  <si>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</si>
  <si>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</si>
  <si>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</si>
  <si>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</si>
  <si>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</si>
  <si>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</si>
  <si>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</si>
  <si>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</si>
  <si>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</si>
  <si>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</si>
  <si>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</si>
  <si>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</si>
  <si>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</si>
  <si>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</si>
  <si>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</si>
  <si>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</si>
  <si>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</si>
  <si>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</si>
  <si>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</si>
  <si>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</si>
  <si>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</si>
  <si>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</si>
  <si>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</si>
  <si>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</si>
  <si>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</si>
  <si>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</si>
  <si>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</si>
  <si>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</si>
  <si>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</si>
  <si>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</si>
  <si>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</si>
  <si>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</si>
  <si>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</si>
  <si>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</si>
  <si>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</si>
  <si>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</si>
  <si>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</si>
  <si>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</si>
  <si>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</si>
  <si>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</si>
  <si>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</si>
  <si>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</si>
  <si>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</si>
  <si>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</si>
  <si>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</si>
  <si>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</si>
  <si>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</si>
  <si>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</si>
  <si>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</si>
  <si>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</si>
  <si>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</si>
  <si>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</si>
  <si>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</si>
  <si>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</si>
  <si>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</si>
  <si>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</si>
  <si>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</si>
  <si>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</si>
  <si>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</si>
  <si>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</si>
  <si>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</si>
  <si>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</si>
  <si>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</si>
  <si>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</si>
  <si>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</si>
  <si>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</si>
  <si>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</si>
  <si>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</si>
  <si>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</si>
  <si>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</si>
  <si>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</si>
  <si>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</si>
  <si>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</si>
  <si>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</si>
  <si>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</si>
  <si>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</si>
  <si>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</si>
  <si>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</si>
  <si>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</si>
  <si>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</si>
  <si>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</si>
  <si>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</si>
  <si>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</si>
  <si>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</si>
  <si>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</si>
  <si>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</si>
  <si>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</si>
  <si>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</si>
  <si>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</si>
  <si>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</si>
  <si>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</si>
  <si>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</si>
  <si>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</si>
  <si>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</si>
  <si>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</si>
  <si>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</si>
  <si>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</si>
  <si>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</si>
  <si>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</si>
  <si>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</si>
  <si>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</si>
  <si>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</si>
  <si>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</si>
  <si>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</si>
  <si>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</si>
  <si>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</si>
  <si>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</si>
  <si>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</si>
  <si>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</si>
  <si>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</si>
  <si>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</si>
  <si>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</si>
  <si>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</si>
  <si>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</si>
  <si>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</si>
  <si>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</si>
  <si>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</si>
  <si>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</si>
  <si>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</si>
  <si>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</si>
  <si>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</si>
  <si>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</si>
  <si>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</si>
  <si>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</si>
  <si>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</si>
  <si>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</si>
  <si>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</si>
  <si>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</si>
  <si>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</si>
  <si>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</si>
  <si>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</si>
  <si>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</si>
  <si>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</si>
  <si>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</si>
  <si>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</si>
  <si>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</si>
  <si>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</si>
  <si>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</si>
  <si>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</si>
  <si>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</si>
  <si>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</si>
  <si>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</si>
  <si>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</si>
  <si>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</si>
  <si>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</si>
  <si>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</si>
  <si>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</si>
  <si>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</si>
  <si>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</si>
  <si>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</si>
  <si>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</si>
  <si>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</si>
  <si>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</si>
  <si>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</si>
  <si>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</si>
  <si>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</si>
  <si>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</si>
  <si>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</si>
  <si>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</si>
  <si>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</si>
  <si>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</si>
  <si>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</si>
  <si>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</si>
  <si>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</si>
  <si>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</si>
  <si>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</si>
  <si>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</si>
  <si>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</si>
  <si>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</si>
  <si>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</si>
  <si>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</si>
  <si>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</si>
  <si>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</si>
  <si>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</si>
  <si>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</si>
  <si>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</si>
  <si>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</si>
  <si>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</si>
  <si>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</si>
  <si>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</si>
  <si>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</si>
  <si>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</si>
  <si>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</si>
  <si>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</si>
  <si>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</si>
  <si>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</si>
  <si>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</si>
  <si>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</si>
  <si>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</si>
  <si>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</si>
  <si>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</si>
  <si>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</si>
  <si>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</si>
  <si>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</si>
  <si>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</si>
  <si>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</si>
  <si>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</si>
  <si>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</si>
  <si>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</si>
  <si>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</si>
  <si>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</si>
  <si>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</si>
  <si>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</si>
  <si>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</si>
  <si>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</si>
  <si>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</si>
  <si>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</si>
  <si>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</si>
  <si>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</si>
  <si>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</si>
  <si>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</si>
  <si>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</si>
  <si>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</si>
  <si>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</si>
  <si>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</si>
  <si>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</si>
  <si>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</si>
  <si>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</si>
  <si>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</si>
  <si>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</si>
  <si>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</si>
  <si>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</si>
  <si>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</si>
  <si>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</si>
  <si>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</si>
  <si>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</si>
  <si>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</si>
  <si>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</si>
  <si>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</si>
  <si>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</si>
  <si>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</si>
  <si>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</si>
  <si>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</si>
  <si>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</si>
  <si>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</si>
  <si>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</si>
  <si>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</si>
  <si>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</si>
  <si>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</si>
  <si>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</si>
  <si>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</si>
  <si>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</si>
  <si>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</si>
  <si>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</si>
  <si>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</si>
  <si>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</si>
  <si>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</si>
  <si>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</si>
  <si>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</si>
  <si>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</si>
  <si>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</si>
  <si>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</si>
  <si>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</si>
  <si>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</si>
  <si>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</si>
  <si>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</si>
  <si>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</si>
  <si>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</si>
  <si>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</si>
  <si>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</si>
  <si>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</si>
  <si>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</si>
  <si>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</si>
  <si>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</si>
  <si>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</si>
  <si>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</si>
  <si>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</si>
  <si>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</si>
  <si>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</si>
  <si>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</si>
  <si>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</si>
  <si>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</si>
  <si>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</si>
  <si>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</si>
  <si>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</si>
  <si>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</si>
  <si>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</si>
  <si>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</si>
  <si>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</si>
  <si>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</si>
  <si>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</si>
  <si>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</si>
  <si>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</si>
  <si>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</si>
  <si>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</si>
  <si>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</si>
  <si>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</si>
  <si>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</si>
  <si>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</si>
  <si>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</si>
  <si>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</si>
  <si>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</si>
  <si>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</si>
  <si>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</si>
  <si>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</si>
  <si>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</si>
  <si>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</si>
  <si>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</si>
  <si>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</si>
  <si>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</si>
  <si>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</si>
  <si>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</si>
  <si>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</si>
  <si>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</si>
  <si>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</si>
  <si>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</si>
  <si>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</si>
  <si>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</si>
  <si>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</si>
  <si>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</si>
  <si>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</si>
  <si>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</si>
  <si>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</si>
  <si>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</si>
  <si>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</si>
  <si>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</si>
  <si>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</si>
  <si>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</si>
  <si>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</si>
  <si>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</si>
  <si>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</si>
  <si>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</si>
  <si>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</si>
  <si>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</si>
  <si>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</si>
  <si>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</si>
  <si>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</si>
  <si>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</si>
  <si>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</si>
  <si>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</si>
  <si>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</si>
  <si>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</si>
  <si>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</si>
  <si>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</si>
  <si>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</si>
  <si>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</si>
  <si>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</si>
  <si>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</si>
  <si>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</si>
  <si>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</si>
  <si>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</si>
  <si>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</si>
  <si>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</si>
  <si>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</si>
  <si>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</si>
  <si>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</si>
  <si>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</si>
  <si>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</si>
  <si>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</si>
  <si>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</si>
  <si>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</si>
  <si>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</si>
  <si>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</si>
  <si>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</si>
  <si>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</si>
  <si>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</si>
  <si>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</si>
  <si>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</si>
  <si>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</si>
  <si>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</si>
  <si>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</si>
  <si>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</si>
  <si>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</si>
  <si>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</si>
  <si>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</si>
  <si>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</si>
  <si>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</si>
  <si>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</si>
  <si>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</si>
  <si>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</si>
  <si>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</si>
  <si>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</si>
  <si>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</si>
  <si>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</si>
  <si>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</si>
  <si>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</si>
  <si>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</si>
  <si>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</si>
  <si>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</si>
  <si>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</si>
  <si>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</si>
  <si>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</si>
  <si>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</si>
  <si>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</si>
  <si>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</si>
  <si>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</si>
  <si>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</si>
  <si>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</si>
  <si>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</si>
  <si>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</si>
  <si>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</si>
  <si>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</si>
  <si>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</si>
  <si>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</si>
  <si>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</si>
  <si>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</si>
  <si>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</si>
  <si>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</si>
  <si>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</si>
  <si>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</si>
  <si>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</si>
  <si>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</si>
  <si>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</si>
  <si>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</si>
  <si>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</si>
  <si>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</si>
  <si>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</si>
  <si>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</si>
  <si>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</si>
  <si>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</si>
  <si>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</si>
  <si>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</si>
  <si>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</si>
  <si>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</si>
  <si>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</si>
  <si>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</si>
  <si>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</si>
  <si>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</si>
  <si>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</si>
  <si>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</si>
  <si>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</si>
  <si>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</si>
  <si>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</si>
  <si>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</si>
  <si>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</si>
  <si>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</si>
  <si>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</si>
  <si>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</si>
  <si>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</si>
  <si>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</si>
  <si>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</si>
  <si>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</si>
  <si>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</si>
  <si>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</si>
  <si>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</si>
  <si>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</si>
  <si>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</si>
  <si>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</si>
  <si>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</si>
  <si>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</si>
  <si>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</si>
  <si>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</si>
  <si>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</si>
  <si>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</si>
  <si>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</si>
  <si>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</si>
  <si>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</si>
  <si>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</si>
  <si>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</si>
  <si>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</si>
  <si>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</si>
  <si>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</si>
  <si>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</si>
  <si>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</si>
  <si>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</si>
  <si>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</si>
  <si>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</si>
  <si>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</si>
  <si>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</si>
  <si>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</si>
  <si>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</si>
  <si>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</si>
  <si>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</si>
  <si>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</si>
  <si>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</si>
  <si>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</si>
  <si>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</si>
  <si>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</si>
  <si>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</si>
  <si>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</si>
  <si>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</si>
  <si>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</si>
  <si>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</si>
  <si>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</si>
  <si>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</si>
  <si>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</si>
  <si>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</si>
  <si>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</si>
  <si>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</si>
  <si>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</si>
  <si>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</si>
  <si>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</si>
  <si>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</si>
  <si>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</si>
  <si>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</si>
  <si>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</si>
  <si>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</si>
  <si>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</si>
  <si>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</si>
  <si>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</si>
  <si>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</si>
  <si>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</si>
  <si>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</si>
  <si>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</si>
  <si>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</si>
  <si>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</si>
  <si>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</si>
  <si>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</si>
  <si>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</si>
  <si>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</si>
  <si>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</si>
  <si>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</si>
  <si>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</si>
  <si>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</si>
  <si>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</si>
  <si>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</si>
  <si>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</si>
  <si>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</si>
  <si>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</si>
  <si>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</si>
  <si>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</si>
  <si>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</si>
  <si>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</si>
  <si>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</si>
  <si>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</si>
  <si>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</si>
  <si>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</si>
  <si>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</si>
  <si>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</si>
  <si>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</si>
  <si>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</si>
  <si>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</si>
  <si>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</si>
  <si>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</si>
  <si>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</si>
  <si>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</si>
  <si>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</si>
  <si>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</si>
  <si>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</si>
  <si>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</si>
  <si>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</si>
  <si>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</si>
  <si>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</si>
  <si>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</si>
  <si>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</si>
  <si>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</si>
  <si>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</si>
  <si>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</si>
  <si>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</si>
  <si>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</si>
  <si>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</si>
  <si>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</si>
  <si>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</si>
  <si>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</si>
  <si>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</si>
  <si>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</si>
  <si>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</si>
  <si>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</si>
  <si>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</si>
  <si>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</si>
  <si>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</si>
  <si>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</si>
  <si>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</si>
  <si>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</si>
  <si>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</si>
  <si>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</si>
  <si>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</si>
  <si>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</si>
  <si>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</si>
  <si>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</si>
  <si>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</si>
  <si>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</si>
  <si>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</si>
  <si>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</si>
  <si>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</si>
  <si>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</si>
  <si>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</si>
  <si>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</si>
  <si>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</si>
  <si>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</si>
  <si>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</si>
  <si>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</si>
  <si>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</si>
  <si>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</si>
  <si>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</si>
  <si>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</si>
  <si>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</si>
  <si>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</si>
  <si>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</si>
  <si>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</si>
  <si>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</si>
  <si>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</si>
  <si>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</si>
  <si>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</si>
  <si>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</si>
  <si>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</si>
  <si>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</si>
  <si>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</si>
  <si>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</si>
  <si>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</si>
  <si>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</si>
  <si>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</si>
  <si>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</si>
  <si>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</si>
  <si>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</si>
  <si>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</si>
  <si>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</si>
  <si>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</si>
  <si>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</si>
  <si>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</si>
  <si>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</si>
  <si>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</si>
  <si>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</si>
  <si>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</si>
  <si>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</si>
  <si>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</si>
  <si>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</si>
  <si>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</si>
  <si>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</si>
  <si>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</si>
  <si>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</si>
  <si>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</si>
  <si>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</si>
  <si>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</si>
  <si>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</si>
  <si>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</si>
  <si>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</si>
  <si>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</si>
  <si>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</si>
  <si>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</si>
  <si>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</si>
  <si>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</si>
  <si>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</si>
  <si>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</si>
  <si>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</si>
  <si>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</si>
  <si>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</si>
  <si>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</si>
  <si>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</si>
  <si>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</si>
  <si>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</si>
  <si>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</si>
  <si>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</si>
  <si>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</si>
  <si>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</si>
  <si>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</si>
  <si>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</si>
  <si>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</si>
  <si>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</si>
  <si>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</si>
  <si>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</si>
  <si>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</si>
  <si>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</si>
  <si>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</si>
  <si>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</si>
  <si>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</si>
  <si>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</si>
  <si>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</si>
  <si>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</si>
  <si>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</si>
  <si>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</si>
  <si>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</si>
  <si>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</si>
  <si>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</si>
  <si>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</si>
  <si>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</si>
  <si>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</si>
  <si>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</si>
  <si>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</si>
  <si>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</si>
  <si>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</si>
  <si>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</si>
  <si>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</si>
  <si>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</si>
  <si>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</si>
  <si>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</si>
  <si>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</si>
  <si>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</si>
  <si>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</si>
  <si>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</si>
  <si>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</si>
  <si>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</si>
  <si>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</si>
  <si>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</si>
  <si>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</si>
  <si>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</si>
  <si>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</si>
  <si>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</si>
  <si>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</si>
  <si>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</si>
  <si>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</si>
  <si>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</si>
  <si>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</si>
  <si>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</si>
  <si>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</si>
  <si>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</si>
  <si>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</si>
  <si>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</si>
  <si>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</si>
  <si>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</si>
  <si>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</si>
  <si>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</si>
  <si>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</si>
  <si>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</si>
  <si>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</si>
  <si>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</si>
  <si>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</si>
  <si>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</si>
  <si>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</si>
  <si>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</si>
  <si>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</si>
  <si>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</si>
  <si>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</si>
  <si>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</si>
  <si>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</si>
  <si>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</si>
  <si>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</si>
  <si>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</si>
  <si>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</si>
  <si>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</si>
  <si>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</si>
  <si>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</si>
  <si>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</si>
  <si>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</si>
  <si>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</si>
  <si>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</si>
  <si>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</si>
  <si>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</si>
  <si>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</si>
  <si>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</si>
  <si>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</si>
  <si>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</si>
  <si>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</si>
  <si>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</si>
  <si>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</si>
  <si>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</si>
  <si>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</si>
  <si>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</si>
  <si>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</si>
  <si>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</si>
  <si>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</si>
  <si>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</si>
  <si>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</si>
  <si>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</si>
  <si>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</si>
  <si>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</si>
  <si>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</si>
  <si>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</si>
  <si>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</si>
  <si>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</si>
  <si>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</si>
  <si>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</si>
  <si>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</si>
  <si>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</si>
  <si>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</si>
  <si>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</si>
  <si>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</si>
  <si>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</si>
  <si>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</si>
  <si>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</si>
  <si>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</si>
  <si>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</si>
  <si>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</si>
  <si>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</si>
  <si>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</si>
  <si>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</si>
  <si>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</si>
  <si>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</si>
  <si>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</si>
  <si>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</si>
  <si>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</si>
  <si>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</si>
  <si>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</si>
  <si>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</si>
  <si>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</si>
  <si>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</si>
  <si>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</si>
  <si>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</si>
  <si>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</si>
  <si>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</si>
  <si>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</si>
  <si>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</si>
  <si>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</si>
  <si>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</si>
  <si>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</si>
  <si>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</si>
  <si>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</si>
  <si>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</si>
  <si>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</si>
  <si>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</si>
  <si>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</si>
  <si>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</si>
  <si>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</si>
  <si>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</si>
  <si>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</si>
  <si>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</si>
  <si>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</si>
  <si>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</si>
  <si>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</si>
  <si>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</si>
  <si>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</si>
  <si>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</si>
  <si>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</si>
  <si>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</si>
  <si>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</si>
  <si>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</si>
  <si>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</si>
  <si>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</si>
  <si>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</si>
  <si>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</si>
  <si>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</si>
  <si>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</si>
  <si>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</si>
  <si>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</si>
  <si>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</si>
  <si>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</si>
  <si>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</si>
  <si>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</si>
  <si>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</si>
  <si>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</si>
  <si>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</si>
  <si>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</si>
  <si>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</si>
  <si>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</si>
  <si>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</si>
  <si>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</si>
  <si>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</si>
  <si>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</si>
  <si>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</si>
  <si>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</si>
  <si>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</si>
  <si>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</si>
  <si>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</si>
  <si>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</si>
  <si>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</si>
  <si>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</si>
  <si>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</si>
  <si>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</si>
  <si>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</si>
  <si>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</si>
  <si>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</si>
  <si>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</si>
  <si>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</si>
  <si>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</si>
  <si>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</si>
  <si>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</si>
  <si>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</si>
  <si>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</si>
  <si>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</si>
  <si>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</si>
  <si>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</si>
  <si>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</si>
  <si>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</si>
  <si>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</si>
  <si>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</si>
  <si>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</si>
  <si>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</si>
  <si>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</si>
  <si>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</si>
  <si>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</si>
  <si>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</si>
  <si>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</si>
  <si>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</si>
  <si>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</si>
  <si>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</si>
  <si>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</si>
  <si>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</si>
  <si>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</si>
  <si>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</si>
  <si>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</si>
  <si>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</si>
  <si>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</si>
  <si>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</si>
  <si>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</si>
  <si>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</si>
  <si>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</si>
  <si>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</si>
  <si>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</si>
  <si>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</si>
  <si>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</si>
  <si>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</si>
  <si>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</si>
  <si>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</si>
  <si>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</si>
  <si>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</si>
  <si>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</si>
  <si>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</si>
  <si>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</si>
  <si>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</si>
  <si>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</si>
  <si>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</si>
  <si>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</si>
  <si>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</si>
  <si>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</si>
  <si>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</si>
  <si>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</si>
  <si>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</si>
  <si>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</si>
  <si>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</si>
  <si>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</si>
  <si>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</si>
  <si>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</si>
  <si>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</si>
  <si>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</si>
  <si>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</si>
  <si>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</si>
  <si>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</si>
  <si>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</si>
  <si>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</si>
  <si>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</si>
  <si>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</si>
  <si>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</si>
  <si>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</si>
  <si>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</si>
  <si>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</si>
  <si>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</si>
  <si>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</si>
  <si>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</si>
  <si>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</si>
  <si>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</si>
  <si>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</si>
  <si>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</si>
  <si>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</si>
  <si>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</si>
  <si>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</si>
  <si>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</si>
  <si>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</si>
  <si>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</si>
  <si>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</si>
  <si>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</si>
  <si>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</si>
  <si>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</si>
  <si>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</si>
  <si>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</si>
  <si>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</si>
  <si>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</si>
  <si>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</si>
  <si>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</si>
  <si>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</si>
  <si>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</si>
  <si>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</si>
  <si>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</si>
  <si>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</si>
  <si>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</si>
  <si>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</si>
  <si>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</si>
  <si>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</si>
  <si>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</si>
  <si>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</si>
  <si>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</si>
  <si>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</si>
  <si>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</si>
  <si>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</si>
  <si>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</si>
  <si>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</si>
  <si>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</si>
  <si>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</si>
  <si>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</si>
  <si>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</si>
  <si>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</si>
  <si>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</si>
  <si>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</si>
  <si>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</si>
  <si>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</si>
  <si>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</si>
  <si>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</si>
  <si>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</si>
  <si>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</si>
  <si>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</si>
  <si>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</si>
  <si>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</si>
  <si>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</si>
  <si>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</si>
  <si>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</si>
  <si>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</si>
  <si>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</si>
  <si>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</si>
  <si>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</si>
  <si>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</si>
  <si>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</si>
  <si>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</si>
  <si>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</si>
  <si>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</si>
  <si>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</si>
  <si>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</si>
  <si>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</si>
  <si>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</si>
  <si>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</si>
  <si>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</si>
  <si>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</si>
  <si>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</si>
  <si>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</si>
  <si>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</si>
  <si>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</si>
  <si>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</si>
  <si>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</si>
  <si>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</si>
  <si>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</si>
  <si>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</si>
  <si>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</si>
  <si>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</si>
  <si>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</si>
  <si>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</si>
  <si>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</si>
  <si>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</si>
  <si>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</si>
  <si>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</si>
  <si>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</si>
  <si>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</si>
  <si>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</si>
  <si>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</si>
  <si>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</si>
  <si>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</si>
  <si>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</si>
  <si>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</si>
  <si>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</si>
  <si>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</si>
  <si>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</si>
  <si>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</si>
  <si>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</si>
  <si>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</si>
  <si>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</si>
  <si>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</si>
  <si>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</si>
  <si>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</si>
  <si>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</si>
  <si>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</si>
  <si>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</si>
  <si>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</si>
  <si>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</si>
  <si>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</si>
  <si>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</si>
  <si>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</si>
  <si>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</si>
  <si>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</si>
  <si>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</si>
  <si>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</si>
  <si>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</si>
  <si>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</si>
  <si>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</si>
  <si>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</si>
  <si>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</si>
  <si>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</si>
  <si>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</si>
  <si>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</si>
  <si>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</si>
  <si>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</si>
  <si>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</si>
  <si>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</si>
  <si>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</si>
  <si>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</si>
  <si>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</si>
  <si>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</si>
  <si>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</si>
  <si>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</si>
  <si>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</si>
  <si>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</si>
  <si>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</si>
  <si>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</si>
  <si>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</si>
  <si>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</si>
  <si>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</si>
  <si>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</si>
  <si>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</si>
  <si>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</si>
  <si>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</si>
  <si>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</si>
  <si>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</si>
  <si>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</si>
  <si>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</si>
  <si>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</si>
  <si>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</si>
  <si>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</si>
  <si>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</si>
  <si>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</si>
  <si>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</si>
  <si>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</si>
  <si>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</si>
  <si>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</si>
  <si>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</si>
  <si>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</si>
  <si>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</si>
  <si>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</si>
  <si>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</si>
  <si>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</si>
  <si>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</si>
  <si>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</si>
  <si>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</si>
  <si>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</si>
  <si>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</si>
  <si>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</si>
  <si>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</si>
  <si>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</si>
  <si>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</si>
  <si>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</si>
  <si>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</si>
  <si>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</si>
  <si>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</si>
  <si>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</si>
  <si>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</si>
  <si>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</si>
  <si>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</si>
  <si>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</si>
  <si>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</si>
  <si>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</si>
  <si>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</si>
  <si>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</si>
  <si>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</si>
  <si>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</si>
  <si>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</si>
  <si>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</si>
  <si>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</si>
  <si>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</si>
  <si>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</si>
  <si>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</si>
  <si>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</si>
  <si>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</si>
  <si>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</si>
  <si>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</si>
  <si>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</si>
  <si>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</si>
  <si>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</si>
  <si>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</si>
  <si>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</si>
  <si>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</si>
  <si>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</si>
  <si>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</si>
  <si>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</si>
  <si>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</si>
  <si>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</si>
  <si>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</si>
  <si>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</si>
  <si>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</si>
  <si>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</si>
  <si>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</si>
  <si>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</si>
  <si>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</si>
  <si>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</si>
  <si>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</si>
  <si>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</si>
  <si>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</si>
  <si>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</si>
  <si>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</si>
  <si>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</si>
  <si>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</si>
  <si>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</si>
  <si>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</si>
  <si>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</si>
  <si>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</si>
  <si>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</si>
  <si>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</si>
  <si>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</si>
  <si>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</si>
  <si>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</si>
  <si>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</si>
  <si>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</si>
  <si>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</si>
  <si>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</si>
  <si>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</si>
  <si>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</si>
  <si>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</si>
  <si>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</si>
  <si>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</si>
  <si>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</si>
  <si>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</si>
  <si>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</si>
  <si>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</si>
  <si>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</si>
  <si>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</si>
  <si>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</si>
  <si>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</si>
  <si>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</si>
  <si>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</si>
  <si>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</si>
  <si>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</si>
  <si>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</si>
  <si>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</si>
  <si>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</si>
  <si>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</si>
  <si>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</si>
  <si>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</si>
  <si>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</si>
  <si>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</si>
  <si>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</si>
  <si>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</si>
  <si>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</si>
  <si>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</si>
  <si>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</si>
  <si>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</si>
  <si>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</si>
  <si>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</si>
  <si>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</si>
  <si>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</si>
  <si>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</si>
  <si>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</si>
  <si>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</si>
  <si>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</si>
  <si>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</si>
  <si>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</si>
  <si>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</si>
  <si>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</si>
  <si>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</si>
  <si>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</si>
  <si>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</si>
  <si>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</si>
  <si>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</si>
  <si>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</si>
  <si>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</si>
  <si>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</si>
  <si>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</si>
  <si>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</si>
  <si>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</si>
  <si>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</si>
  <si>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</si>
  <si>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</si>
  <si>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</si>
  <si>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</si>
  <si>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</si>
  <si>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</si>
  <si>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</si>
  <si>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</si>
  <si>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</si>
  <si>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</si>
  <si>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</si>
  <si>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</si>
  <si>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</si>
  <si>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</si>
  <si>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</si>
  <si>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</si>
  <si>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</si>
  <si>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</si>
  <si>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</si>
  <si>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</si>
  <si>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</si>
  <si>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</si>
  <si>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</si>
  <si>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</si>
  <si>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</si>
  <si>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</si>
  <si>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</si>
  <si>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</si>
  <si>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</si>
  <si>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</si>
  <si>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</si>
  <si>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</si>
  <si>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</si>
  <si>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</si>
  <si>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</si>
  <si>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</si>
  <si>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</si>
  <si>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</si>
  <si>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</si>
  <si>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</si>
  <si>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</si>
  <si>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</si>
  <si>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</si>
  <si>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</si>
  <si>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</si>
  <si>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</si>
  <si>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</si>
  <si>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</si>
  <si>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</si>
  <si>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</si>
  <si>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</si>
  <si>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</si>
  <si>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</si>
  <si>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</si>
  <si>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</si>
  <si>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</si>
  <si>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</si>
  <si>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</si>
  <si>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</si>
  <si>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</si>
  <si>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</si>
  <si>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</si>
  <si>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</si>
  <si>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</si>
  <si>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</si>
  <si>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</si>
  <si>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</si>
  <si>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</si>
  <si>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</si>
  <si>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</si>
  <si>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</si>
  <si>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</si>
  <si>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</si>
  <si>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</si>
  <si>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</si>
  <si>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</si>
  <si>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</si>
  <si>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</si>
  <si>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</si>
  <si>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</si>
  <si>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</si>
  <si>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</si>
  <si>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</si>
  <si>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</si>
  <si>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</si>
  <si>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</si>
  <si>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</si>
  <si>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</si>
  <si>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</si>
  <si>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</si>
  <si>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</si>
  <si>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</si>
  <si>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</si>
  <si>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</si>
  <si>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</si>
  <si>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</si>
  <si>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</si>
  <si>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</si>
  <si>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</si>
  <si>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</si>
  <si>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</si>
  <si>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</si>
  <si>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</si>
  <si>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</si>
  <si>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</si>
  <si>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</si>
  <si>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</si>
  <si>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</si>
  <si>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</si>
  <si>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</si>
  <si>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</si>
  <si>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</si>
  <si>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</si>
  <si>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</si>
  <si>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</si>
  <si>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</si>
  <si>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</si>
  <si>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</si>
  <si>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</si>
  <si>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</si>
  <si>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</si>
  <si>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</si>
  <si>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</si>
  <si>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</si>
  <si>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</si>
  <si>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</si>
  <si>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</si>
  <si>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</si>
  <si>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</si>
  <si>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</si>
  <si>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</si>
  <si>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</si>
  <si>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</si>
  <si>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</si>
  <si>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</si>
  <si>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</si>
  <si>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</si>
  <si>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</si>
  <si>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</si>
  <si>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</si>
  <si>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</si>
  <si>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</si>
  <si>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</si>
  <si>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</si>
  <si>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</si>
  <si>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</si>
  <si>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</si>
  <si>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</si>
  <si>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</si>
  <si>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</si>
  <si>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</si>
  <si>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</si>
  <si>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</si>
  <si>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</si>
  <si>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</si>
  <si>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</si>
  <si>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</si>
  <si>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</si>
  <si>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</si>
  <si>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</si>
  <si>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</si>
  <si>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</si>
  <si>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</si>
  <si>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</si>
  <si>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</si>
  <si>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</si>
  <si>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</si>
  <si>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</si>
  <si>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</si>
  <si>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</si>
  <si>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</si>
  <si>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</si>
  <si>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</si>
  <si>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</si>
  <si>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</si>
  <si>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</si>
  <si>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</si>
  <si>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</si>
  <si>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</si>
  <si>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</si>
  <si>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</si>
  <si>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</si>
  <si>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</si>
  <si>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</si>
  <si>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</si>
  <si>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</si>
  <si>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</si>
  <si>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</si>
  <si>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</si>
  <si>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</si>
  <si>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</si>
  <si>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</si>
  <si>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</si>
  <si>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</si>
  <si>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</si>
  <si>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</si>
  <si>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</si>
  <si>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</si>
  <si>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</si>
  <si>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</si>
  <si>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</si>
  <si>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</si>
  <si>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</si>
  <si>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</si>
  <si>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</si>
  <si>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</si>
  <si>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</si>
  <si>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</si>
  <si>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</si>
  <si>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</si>
  <si>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</si>
  <si>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</si>
  <si>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</si>
  <si>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</si>
  <si>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</si>
  <si>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</si>
  <si>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</si>
  <si>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</si>
  <si>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</si>
  <si>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</si>
  <si>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</si>
  <si>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</si>
  <si>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</si>
  <si>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</si>
  <si>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</si>
  <si>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</si>
  <si>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</si>
  <si>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</si>
  <si>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</si>
  <si>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</si>
  <si>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</si>
  <si>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</si>
  <si>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</si>
  <si>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</si>
  <si>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</si>
  <si>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</si>
  <si>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</si>
  <si>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</si>
  <si>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</si>
  <si>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</si>
  <si>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</si>
  <si>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</si>
  <si>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</si>
  <si>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</si>
  <si>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</si>
  <si>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</si>
  <si>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</si>
  <si>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</si>
  <si>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</si>
  <si>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</si>
  <si>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</si>
  <si>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</si>
  <si>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</si>
  <si>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</si>
  <si>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</si>
  <si>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</si>
  <si>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</si>
  <si>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</si>
  <si>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</si>
  <si>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</si>
  <si>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</si>
  <si>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</si>
  <si>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</si>
  <si>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</si>
  <si>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</si>
  <si>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</si>
  <si>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</si>
  <si>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</si>
  <si>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</si>
  <si>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</si>
  <si>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</si>
  <si>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</si>
  <si>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</si>
  <si>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</si>
  <si>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</si>
  <si>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</si>
  <si>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</si>
  <si>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</si>
  <si>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</si>
  <si>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</si>
  <si>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</si>
  <si>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</si>
  <si>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</si>
  <si>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</si>
  <si>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</si>
  <si>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</si>
  <si>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</si>
  <si>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</si>
  <si>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</si>
  <si>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</si>
  <si>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</si>
  <si>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</si>
  <si>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</si>
  <si>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</si>
  <si>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</si>
  <si>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</si>
  <si>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</si>
  <si>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</si>
  <si>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</si>
  <si>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</si>
  <si>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</si>
  <si>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</si>
  <si>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</si>
  <si>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</si>
  <si>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</si>
  <si>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</si>
  <si>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</si>
  <si>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</si>
  <si>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</si>
  <si>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</si>
  <si>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</si>
  <si>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</si>
  <si>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</si>
  <si>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</si>
  <si>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</si>
  <si>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</si>
  <si>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</si>
  <si>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</si>
  <si>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</si>
  <si>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</si>
  <si>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</si>
  <si>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</si>
  <si>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</si>
  <si>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</si>
  <si>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</si>
  <si>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</si>
  <si>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</si>
  <si>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</si>
  <si>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</si>
  <si>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</si>
  <si>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</si>
  <si>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</si>
  <si>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</si>
  <si>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</si>
  <si>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</si>
  <si>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</si>
  <si>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</si>
  <si>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</si>
  <si>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</si>
  <si>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</si>
  <si>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</si>
  <si>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</si>
  <si>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</si>
  <si>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</si>
  <si>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</si>
  <si>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</si>
  <si>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</si>
  <si>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</si>
  <si>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</si>
  <si>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</si>
  <si>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</si>
  <si>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</si>
  <si>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</si>
  <si>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</si>
  <si>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</si>
  <si>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</si>
  <si>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</si>
  <si>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</si>
  <si>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</si>
  <si>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</si>
  <si>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</si>
  <si>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</si>
  <si>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</si>
  <si>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</si>
  <si>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</si>
  <si>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</si>
  <si>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</si>
  <si>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</si>
  <si>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</si>
  <si>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</si>
  <si>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</si>
  <si>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</si>
  <si>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</si>
  <si>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</si>
  <si>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</si>
  <si>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</si>
  <si>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</si>
  <si>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</si>
  <si>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</si>
  <si>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</si>
  <si>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</si>
  <si>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</si>
  <si>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</si>
  <si>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</si>
  <si>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</si>
  <si>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</si>
  <si>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</si>
  <si>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</si>
  <si>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</si>
  <si>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</si>
  <si>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</si>
  <si>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</si>
  <si>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</si>
  <si>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</si>
  <si>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</si>
  <si>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</si>
  <si>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</si>
  <si>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</si>
  <si>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</si>
  <si>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</si>
  <si>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</si>
  <si>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</si>
  <si>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</si>
  <si>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</si>
  <si>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</si>
  <si>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</si>
  <si>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</si>
  <si>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</si>
  <si>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</si>
  <si>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</si>
  <si>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</si>
  <si>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</si>
  <si>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</si>
  <si>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</si>
  <si>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</si>
  <si>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</si>
  <si>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</si>
  <si>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</si>
  <si>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</si>
  <si>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</si>
  <si>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</si>
  <si>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</si>
  <si>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</si>
  <si>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</si>
  <si>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</si>
  <si>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</si>
  <si>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</si>
  <si>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</si>
  <si>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</si>
  <si>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</si>
  <si>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</si>
  <si>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</si>
  <si>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</si>
  <si>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</si>
  <si>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</si>
  <si>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</si>
  <si>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</si>
  <si>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</si>
  <si>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</si>
  <si>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</si>
  <si>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</si>
  <si>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</si>
  <si>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</si>
  <si>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</si>
  <si>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</si>
  <si>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</si>
  <si>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</si>
  <si>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</si>
  <si>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</si>
  <si>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</si>
  <si>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</si>
  <si>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</si>
  <si>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</si>
  <si>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</si>
  <si>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</si>
  <si>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</si>
  <si>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</si>
  <si>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</si>
  <si>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</si>
  <si>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</si>
  <si>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</si>
  <si>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</si>
  <si>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</si>
  <si>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</si>
  <si>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</si>
  <si>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</si>
  <si>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</si>
  <si>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</si>
  <si>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</si>
  <si>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</si>
  <si>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</si>
  <si>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</si>
  <si>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</si>
  <si>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</si>
  <si>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</si>
  <si>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</si>
  <si>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</si>
  <si>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</si>
  <si>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</si>
  <si>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</si>
  <si>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</si>
  <si>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</si>
  <si>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</si>
  <si>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</si>
  <si>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</si>
  <si>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</si>
  <si>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</si>
  <si>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</si>
  <si>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</si>
  <si>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</si>
  <si>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</si>
  <si>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</si>
  <si>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</si>
  <si>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</si>
  <si>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</si>
  <si>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</si>
  <si>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</si>
  <si>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</si>
  <si>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</si>
  <si>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</si>
  <si>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</si>
  <si>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</si>
  <si>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</si>
  <si>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</si>
  <si>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</si>
  <si>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</si>
  <si>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</si>
  <si>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</si>
  <si>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</si>
  <si>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</si>
  <si>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</si>
  <si>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</si>
  <si>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</si>
  <si>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</si>
  <si>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</si>
  <si>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</si>
  <si>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</si>
  <si>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</si>
  <si>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</si>
  <si>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</si>
  <si>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</si>
  <si>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</si>
  <si>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</si>
  <si>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</si>
  <si>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</si>
  <si>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</si>
  <si>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</si>
  <si>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</si>
  <si>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</si>
  <si>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</si>
  <si>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</si>
  <si>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</si>
  <si>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</si>
  <si>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</si>
  <si>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</si>
  <si>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</si>
  <si>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</si>
  <si>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</si>
  <si>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</si>
  <si>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</si>
  <si>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</si>
  <si>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</si>
  <si>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</si>
  <si>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</si>
  <si>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</si>
  <si>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</si>
  <si>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</si>
  <si>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</si>
  <si>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</si>
  <si>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</si>
  <si>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</si>
  <si>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</si>
  <si>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</si>
  <si>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</si>
  <si>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</si>
  <si>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</si>
  <si>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</si>
  <si>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</si>
  <si>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</si>
  <si>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</si>
  <si>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</si>
  <si>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</si>
  <si>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</si>
  <si>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</si>
  <si>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</si>
  <si>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</si>
  <si>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</si>
  <si>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</si>
  <si>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</si>
  <si>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</si>
  <si>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</si>
  <si>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</si>
  <si>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</si>
  <si>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</si>
  <si>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</si>
  <si>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</si>
  <si>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</si>
  <si>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</si>
  <si>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</si>
  <si>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</si>
  <si>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</si>
  <si>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</si>
  <si>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</si>
  <si>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</si>
  <si>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</si>
  <si>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</si>
  <si>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</si>
  <si>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</si>
  <si>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</si>
  <si>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</si>
  <si>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</si>
  <si>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</si>
  <si>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</si>
  <si>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</si>
  <si>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</si>
  <si>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</si>
  <si>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</si>
  <si>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</si>
  <si>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</si>
  <si>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</si>
  <si>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</si>
  <si>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</si>
  <si>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</si>
  <si>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</si>
  <si>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</si>
  <si>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</si>
  <si>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</si>
  <si>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</si>
  <si>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</si>
  <si>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</si>
  <si>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</si>
  <si>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</si>
  <si>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</si>
  <si>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</si>
  <si>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</si>
  <si>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</si>
  <si>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</si>
  <si>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</si>
  <si>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</si>
  <si>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</si>
  <si>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</si>
  <si>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</si>
  <si>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</si>
  <si>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</si>
  <si>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</si>
  <si>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</si>
  <si>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</si>
  <si>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</si>
  <si>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</si>
  <si>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</si>
  <si>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</si>
  <si>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</si>
  <si>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</si>
  <si>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</si>
  <si>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</si>
  <si>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</si>
  <si>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</si>
  <si>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</si>
  <si>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</si>
  <si>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</si>
  <si>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</si>
  <si>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</si>
  <si>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</si>
  <si>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</si>
  <si>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</si>
  <si>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</si>
  <si>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</si>
  <si>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</si>
  <si>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</si>
  <si>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</si>
  <si>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</si>
  <si>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</si>
  <si>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</si>
  <si>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</si>
  <si>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</si>
  <si>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</si>
  <si>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</si>
  <si>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</si>
  <si>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</si>
  <si>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</si>
  <si>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</si>
  <si>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</si>
  <si>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</si>
  <si>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</si>
  <si>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</si>
  <si>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</si>
  <si>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</si>
  <si>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</si>
  <si>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</si>
  <si>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</si>
  <si>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</si>
  <si>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</si>
  <si>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</si>
  <si>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</si>
  <si>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</si>
  <si>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</si>
  <si>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</si>
  <si>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</si>
  <si>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</si>
  <si>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</si>
  <si>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</si>
  <si>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</si>
  <si>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</si>
  <si>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</si>
  <si>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</si>
  <si>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</si>
  <si>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</si>
  <si>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</si>
  <si>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</si>
  <si>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</si>
  <si>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</si>
  <si>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</si>
  <si>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</si>
  <si>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</si>
  <si>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</si>
  <si>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</si>
  <si>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</si>
  <si>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</si>
  <si>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</si>
  <si>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</si>
  <si>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</si>
  <si>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</si>
  <si>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</si>
  <si>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</si>
  <si>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</si>
  <si>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</si>
  <si>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</si>
  <si>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</si>
  <si>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</si>
  <si>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</si>
  <si>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</si>
  <si>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</si>
  <si>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</si>
  <si>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</si>
  <si>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</si>
  <si>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</si>
  <si>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</si>
  <si>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</si>
  <si>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</si>
  <si>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</si>
  <si>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</si>
  <si>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</si>
  <si>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</si>
  <si>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</si>
  <si>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</si>
  <si>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</si>
  <si>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</si>
  <si>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</si>
  <si>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</si>
  <si>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</si>
  <si>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</si>
  <si>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</si>
  <si>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</si>
  <si>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</si>
  <si>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</si>
  <si>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</si>
  <si>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</si>
  <si>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</si>
  <si>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</si>
  <si>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</si>
  <si>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</si>
  <si>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</si>
  <si>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</si>
  <si>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</si>
  <si>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</si>
  <si>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</si>
  <si>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</si>
  <si>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</si>
  <si>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</si>
  <si>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</si>
  <si>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</si>
  <si>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</si>
  <si>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</si>
  <si>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</si>
  <si>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</si>
  <si>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</si>
  <si>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</si>
  <si>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</si>
  <si>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</si>
  <si>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</si>
  <si>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</si>
  <si>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</si>
  <si>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</si>
  <si>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</si>
  <si>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</si>
  <si>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</si>
  <si>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</si>
  <si>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</si>
  <si>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</si>
  <si>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</si>
  <si>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</si>
  <si>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</si>
  <si>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</si>
  <si>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</si>
  <si>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</si>
  <si>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</si>
  <si>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</si>
  <si>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</si>
  <si>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</si>
  <si>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</si>
  <si>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</si>
  <si>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</si>
  <si>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</si>
  <si>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</si>
  <si>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</si>
  <si>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</si>
  <si>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</si>
  <si>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</si>
  <si>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</si>
  <si>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</si>
  <si>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</si>
  <si>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</si>
  <si>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</si>
  <si>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</si>
  <si>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</si>
  <si>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</si>
  <si>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</si>
  <si>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</si>
  <si>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</si>
  <si>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</si>
  <si>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</si>
  <si>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</si>
  <si>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</si>
  <si>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</si>
  <si>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</si>
  <si>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</si>
  <si>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</si>
  <si>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</si>
  <si>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</si>
  <si>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</si>
  <si>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</si>
  <si>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</si>
  <si>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</si>
  <si>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</si>
  <si>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</si>
  <si>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</si>
  <si>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</si>
  <si>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</si>
  <si>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</si>
  <si>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</si>
  <si>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</si>
  <si>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</si>
  <si>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</si>
  <si>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</si>
  <si>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</si>
  <si>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</si>
  <si>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</si>
  <si>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</si>
  <si>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</si>
  <si>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</si>
  <si>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</si>
  <si>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</si>
  <si>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</si>
  <si>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</si>
  <si>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</si>
  <si>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</si>
  <si>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</si>
  <si>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</si>
  <si>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</si>
  <si>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</si>
  <si>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</si>
  <si>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</si>
  <si>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</si>
  <si>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</si>
  <si>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</si>
  <si>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</si>
  <si>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</si>
  <si>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</si>
  <si>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</si>
  <si>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</si>
  <si>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</si>
  <si>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</si>
  <si>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</si>
  <si>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</si>
  <si>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</si>
  <si>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</si>
  <si>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</si>
  <si>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</si>
  <si>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</si>
  <si>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</si>
  <si>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</si>
  <si>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</si>
  <si>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</si>
  <si>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</si>
  <si>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</si>
  <si>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</si>
  <si>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</si>
  <si>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</si>
  <si>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</si>
  <si>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</si>
  <si>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</si>
  <si>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</si>
  <si>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</si>
  <si>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</si>
  <si>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</si>
  <si>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</si>
  <si>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</si>
  <si>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</si>
  <si>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</si>
  <si>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</si>
  <si>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</si>
  <si>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</si>
  <si>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</si>
  <si>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</si>
  <si>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</si>
  <si>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</si>
  <si>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</si>
  <si>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</si>
  <si>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</si>
  <si>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</si>
  <si>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</si>
  <si>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</si>
  <si>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</si>
  <si>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</si>
  <si>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</si>
  <si>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</si>
  <si>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</si>
  <si>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</si>
  <si>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</si>
  <si>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</si>
  <si>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</si>
  <si>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</si>
  <si>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</si>
  <si>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</si>
  <si>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</si>
  <si>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</si>
  <si>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</si>
  <si>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</si>
  <si>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</si>
  <si>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</si>
  <si>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</si>
  <si>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</si>
  <si>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</si>
  <si>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</si>
  <si>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</si>
  <si>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</si>
  <si>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</si>
  <si>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</si>
  <si>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</si>
  <si>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</si>
  <si>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</si>
  <si>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</si>
  <si>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</si>
  <si>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</si>
  <si>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</si>
  <si>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</si>
  <si>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</si>
  <si>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</si>
  <si>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</si>
  <si>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</si>
  <si>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</si>
  <si>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</si>
  <si>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</si>
  <si>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</si>
  <si>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</si>
  <si>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</si>
  <si>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</si>
  <si>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</si>
  <si>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</si>
  <si>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</si>
  <si>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</si>
  <si>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</si>
  <si>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</si>
  <si>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</si>
  <si>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</si>
  <si>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</si>
  <si>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</si>
  <si>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</si>
  <si>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</si>
  <si>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</si>
  <si>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</si>
  <si>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</si>
  <si>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</si>
  <si>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</si>
  <si>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</si>
  <si>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</si>
  <si>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</si>
  <si>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</si>
  <si>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</si>
  <si>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</si>
  <si>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</si>
  <si>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</si>
  <si>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</si>
  <si>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</si>
  <si>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</si>
  <si>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</si>
  <si>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</si>
  <si>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</si>
  <si>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</si>
  <si>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</si>
  <si>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</si>
  <si>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</si>
  <si>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</si>
  <si>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</si>
  <si>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</si>
  <si>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</si>
  <si>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</si>
  <si>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</si>
  <si>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</si>
  <si>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</si>
  <si>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</si>
  <si>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</si>
  <si>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</si>
  <si>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</si>
  <si>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</si>
  <si>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</si>
  <si>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</si>
  <si>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</si>
  <si>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</si>
  <si>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</si>
  <si>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</si>
  <si>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</si>
  <si>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</si>
  <si>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</si>
  <si>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</si>
  <si>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</si>
  <si>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</si>
  <si>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</si>
  <si>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</si>
  <si>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</si>
  <si>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</si>
  <si>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</si>
  <si>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</si>
  <si>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</si>
  <si>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</si>
  <si>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</si>
  <si>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</si>
  <si>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</si>
  <si>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</si>
  <si>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</si>
  <si>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</si>
  <si>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</si>
  <si>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</si>
  <si>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</si>
  <si>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</si>
  <si>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</si>
  <si>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</si>
  <si>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</si>
  <si>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</si>
  <si>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</si>
  <si>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</si>
  <si>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</si>
  <si>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</si>
  <si>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</si>
  <si>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</si>
  <si>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</si>
  <si>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</si>
  <si>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</si>
  <si>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</si>
  <si>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</si>
  <si>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</si>
  <si>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</si>
  <si>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</si>
  <si>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</si>
  <si>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</si>
  <si>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</si>
  <si>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</si>
  <si>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</si>
  <si>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</si>
  <si>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</si>
  <si>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</si>
  <si>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</si>
  <si>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</si>
  <si>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</si>
  <si>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</si>
  <si>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</si>
  <si>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</si>
  <si>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</si>
  <si>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</si>
  <si>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</si>
  <si>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</si>
  <si>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</si>
  <si>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</si>
  <si>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</si>
  <si>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</si>
  <si>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</si>
  <si>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</si>
  <si>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</si>
  <si>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</si>
  <si>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</si>
  <si>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</si>
  <si>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</si>
  <si>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</si>
  <si>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</si>
  <si>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</si>
  <si>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</si>
  <si>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</si>
  <si>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</si>
  <si>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</si>
  <si>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</si>
  <si>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</si>
  <si>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</si>
  <si>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</si>
  <si>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</si>
  <si>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</si>
  <si>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</si>
  <si>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</si>
  <si>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</si>
  <si>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</si>
  <si>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</si>
  <si>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</si>
  <si>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</si>
  <si>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</si>
  <si>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</si>
  <si>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</si>
  <si>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</si>
  <si>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</si>
  <si>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</si>
  <si>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</si>
  <si>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</si>
  <si>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</si>
  <si>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</si>
  <si>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</si>
  <si>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</si>
  <si>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</si>
  <si>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</si>
  <si>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</si>
  <si>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</si>
  <si>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</si>
  <si>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</si>
  <si>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</si>
  <si>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</si>
  <si>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</si>
  <si>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</si>
  <si>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</si>
  <si>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</si>
  <si>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</si>
  <si>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</si>
  <si>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</si>
  <si>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</si>
  <si>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</si>
  <si>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</si>
  <si>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</si>
  <si>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</si>
  <si>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</si>
  <si>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</si>
  <si>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</si>
  <si>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</si>
  <si>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</si>
  <si>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</si>
  <si>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</si>
  <si>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</si>
  <si>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</si>
  <si>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</si>
  <si>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</si>
  <si>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</si>
  <si>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</si>
  <si>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</si>
  <si>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</si>
  <si>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</si>
  <si>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</si>
  <si>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</si>
  <si>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</si>
  <si>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</si>
  <si>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</si>
  <si>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</si>
  <si>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</si>
  <si>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</si>
  <si>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</si>
  <si>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</si>
  <si>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</si>
  <si>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</si>
  <si>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</si>
  <si>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</si>
  <si>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</si>
  <si>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</si>
  <si>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</si>
  <si>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</si>
  <si>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</si>
  <si>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</si>
  <si>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</si>
  <si>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</si>
  <si>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</si>
  <si>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</si>
  <si>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</si>
  <si>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</si>
  <si>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</si>
  <si>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</si>
  <si>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</si>
  <si>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</si>
  <si>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</si>
  <si>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</si>
  <si>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</si>
  <si>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</si>
  <si>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</si>
  <si>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</si>
  <si>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</si>
  <si>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</si>
  <si>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</si>
  <si>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</si>
  <si>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</si>
  <si>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</si>
  <si>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</si>
  <si>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</si>
  <si>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</si>
  <si>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</si>
  <si>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</si>
  <si>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</si>
  <si>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</si>
  <si>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</si>
  <si>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</si>
  <si>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</si>
  <si>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</si>
  <si>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</si>
  <si>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</si>
  <si>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</si>
  <si>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</si>
  <si>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</si>
  <si>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</si>
  <si>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</si>
  <si>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</si>
  <si>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</si>
  <si>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</si>
  <si>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</si>
  <si>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</si>
  <si>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</si>
  <si>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</si>
  <si>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</si>
  <si>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</si>
  <si>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</si>
  <si>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</si>
  <si>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</si>
  <si>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</si>
  <si>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</si>
  <si>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</si>
  <si>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</si>
  <si>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</si>
  <si>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</si>
  <si>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</si>
  <si>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</si>
  <si>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</si>
  <si>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</si>
  <si>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</si>
  <si>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</si>
  <si>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</si>
  <si>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</si>
  <si>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</si>
  <si>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</si>
  <si>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</si>
  <si>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</si>
  <si>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</si>
  <si>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</si>
  <si>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</si>
  <si>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</si>
  <si>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</si>
  <si>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</si>
  <si>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</si>
  <si>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</si>
  <si>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</si>
  <si>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</si>
  <si>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</si>
  <si>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</si>
  <si>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</si>
  <si>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</si>
  <si>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</si>
  <si>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</si>
  <si>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</si>
  <si>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</si>
  <si>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</si>
  <si>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</si>
  <si>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</si>
  <si>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</si>
  <si>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</si>
  <si>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</si>
  <si>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</si>
  <si>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</si>
  <si>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</si>
  <si>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</si>
  <si>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</si>
  <si>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</si>
  <si>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</si>
  <si>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</si>
  <si>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</si>
  <si>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</si>
  <si>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</si>
  <si>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</si>
  <si>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</si>
  <si>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</si>
  <si>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</si>
  <si>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</si>
  <si>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</si>
  <si>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</si>
  <si>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</si>
  <si>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</si>
  <si>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</si>
  <si>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</si>
  <si>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</si>
  <si>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</si>
  <si>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</si>
  <si>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</si>
  <si>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</si>
  <si>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</si>
  <si>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</si>
  <si>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</si>
  <si>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</si>
  <si>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</si>
  <si>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</si>
  <si>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</si>
  <si>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</si>
  <si>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</si>
  <si>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</si>
  <si>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</si>
  <si>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</si>
  <si>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</si>
  <si>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</si>
  <si>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</si>
  <si>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</si>
  <si>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</si>
  <si>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</si>
  <si>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</si>
  <si>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</si>
  <si>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</si>
  <si>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</si>
  <si>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</si>
  <si>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</si>
  <si>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</si>
  <si>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</si>
  <si>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</si>
  <si>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</si>
  <si>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</si>
  <si>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</si>
  <si>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</si>
  <si>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</si>
  <si>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</si>
  <si>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</si>
  <si>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</si>
  <si>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</si>
  <si>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</si>
  <si>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</si>
  <si>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</si>
  <si>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</si>
  <si>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</si>
  <si>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</si>
  <si>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</si>
  <si>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</si>
  <si>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</si>
  <si>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</si>
  <si>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</si>
  <si>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</si>
  <si>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</si>
  <si>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</si>
  <si>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</si>
  <si>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</si>
  <si>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</si>
  <si>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</si>
  <si>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</si>
  <si>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</si>
  <si>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</si>
  <si>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</si>
  <si>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</si>
  <si>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</si>
  <si>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</si>
  <si>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</si>
  <si>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</si>
  <si>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</si>
  <si>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</si>
  <si>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</si>
  <si>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</si>
  <si>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</si>
  <si>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</si>
  <si>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</si>
  <si>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</si>
  <si>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</si>
  <si>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</si>
  <si>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</si>
  <si>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</si>
  <si>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</si>
  <si>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</si>
  <si>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</si>
  <si>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</si>
  <si>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</si>
  <si>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</si>
  <si>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</si>
  <si>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</si>
  <si>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</si>
  <si>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</si>
  <si>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</si>
  <si>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</si>
  <si>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</si>
  <si>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</si>
  <si>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</si>
  <si>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</si>
  <si>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</si>
  <si>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</si>
  <si>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</si>
  <si>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</si>
  <si>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</si>
  <si>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</si>
  <si>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</si>
  <si>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</si>
  <si>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</si>
  <si>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</si>
  <si>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</si>
  <si>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</si>
  <si>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</si>
  <si>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</si>
  <si>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</si>
  <si>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</si>
  <si>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</si>
  <si>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</si>
  <si>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</si>
  <si>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</si>
  <si>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</si>
  <si>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</si>
  <si>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</si>
  <si>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</si>
  <si>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</si>
  <si>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</si>
  <si>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</si>
  <si>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</si>
  <si>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</si>
  <si>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</si>
  <si>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</si>
  <si>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</si>
  <si>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</si>
  <si>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</si>
  <si>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</si>
  <si>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</si>
  <si>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</si>
  <si>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</si>
  <si>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</si>
  <si>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</si>
  <si>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</si>
  <si>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</si>
  <si>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</si>
  <si>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</si>
  <si>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</si>
  <si>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</si>
  <si>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</si>
  <si>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</si>
  <si>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</si>
  <si>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</si>
  <si>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</si>
  <si>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</si>
  <si>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</si>
  <si>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</si>
  <si>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</si>
  <si>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</si>
  <si>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</si>
  <si>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</si>
  <si>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</si>
  <si>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</si>
  <si>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</si>
  <si>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</si>
  <si>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</si>
  <si>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</si>
  <si>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</si>
  <si>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</si>
  <si>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</si>
  <si>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</si>
  <si>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</si>
  <si>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</si>
  <si>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</si>
  <si>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</si>
  <si>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</si>
  <si>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</si>
  <si>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</si>
  <si>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</si>
  <si>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</si>
  <si>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</si>
  <si>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</si>
  <si>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</si>
  <si>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</si>
  <si>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</si>
  <si>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</si>
  <si>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</si>
  <si>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</si>
  <si>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</si>
  <si>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</si>
  <si>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</si>
  <si>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</si>
  <si>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</si>
  <si>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</si>
  <si>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</si>
  <si>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</si>
  <si>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</si>
  <si>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</si>
  <si>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</si>
  <si>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</si>
  <si>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</si>
  <si>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</si>
  <si>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</si>
  <si>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</si>
  <si>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</si>
  <si>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</si>
  <si>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</si>
  <si>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</si>
  <si>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</si>
  <si>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</si>
  <si>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</si>
  <si>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</si>
  <si>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</si>
  <si>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</si>
  <si>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</si>
  <si>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</si>
  <si>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</si>
  <si>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</si>
  <si>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</si>
  <si>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</si>
  <si>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</si>
  <si>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</si>
  <si>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</si>
  <si>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</si>
  <si>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</si>
  <si>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</si>
  <si>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</si>
  <si>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</si>
  <si>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</si>
  <si>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</si>
  <si>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</si>
  <si>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</si>
  <si>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</si>
  <si>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</si>
  <si>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</si>
  <si>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</si>
  <si>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</si>
  <si>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</si>
  <si>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</si>
  <si>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</si>
  <si>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</si>
  <si>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</si>
  <si>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</si>
  <si>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</si>
  <si>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</si>
  <si>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</si>
  <si>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</si>
  <si>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</si>
  <si>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</si>
  <si>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</si>
  <si>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</si>
  <si>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</si>
  <si>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</si>
  <si>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</si>
  <si>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</si>
  <si>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</si>
  <si>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</si>
  <si>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</si>
  <si>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</si>
  <si>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</si>
  <si>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</si>
  <si>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</si>
  <si>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</si>
  <si>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</si>
  <si>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</si>
  <si>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</si>
  <si>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</si>
  <si>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</si>
  <si>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</si>
  <si>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</si>
  <si>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</si>
  <si>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</si>
  <si>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</si>
  <si>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</si>
  <si>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</si>
  <si>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</si>
  <si>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</si>
  <si>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</si>
  <si>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</si>
  <si>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</si>
  <si>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</si>
  <si>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</si>
  <si>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</si>
  <si>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</si>
  <si>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</si>
  <si>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</si>
  <si>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</si>
  <si>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</si>
  <si>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</si>
  <si>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</si>
  <si>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</si>
  <si>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</si>
  <si>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</si>
  <si>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</si>
  <si>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</si>
  <si>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</si>
  <si>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</si>
  <si>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</si>
  <si>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</si>
  <si>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</si>
  <si>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</si>
  <si>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</si>
  <si>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</si>
  <si>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</si>
  <si>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</si>
  <si>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</si>
  <si>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</si>
  <si>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</si>
  <si>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</si>
  <si>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</si>
  <si>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</si>
  <si>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</si>
  <si>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</si>
  <si>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</si>
  <si>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</si>
  <si>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</si>
  <si>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</si>
  <si>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</si>
  <si>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</si>
  <si>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</si>
  <si>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</si>
  <si>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</si>
  <si>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</si>
  <si>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</si>
  <si>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</si>
  <si>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</si>
  <si>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</si>
  <si>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</si>
  <si>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</si>
  <si>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</si>
  <si>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</si>
  <si>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</si>
  <si>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</si>
  <si>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</si>
  <si>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</si>
  <si>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</si>
  <si>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</si>
  <si>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</si>
  <si>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</si>
  <si>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</si>
  <si>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</si>
  <si>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</si>
  <si>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</si>
  <si>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</si>
  <si>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</si>
  <si>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</si>
  <si>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</si>
  <si>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</si>
  <si>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</si>
  <si>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</si>
  <si>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</si>
  <si>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</si>
  <si>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</si>
  <si>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</si>
  <si>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</si>
  <si>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</si>
  <si>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</si>
  <si>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</si>
  <si>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</si>
  <si>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</si>
  <si>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</si>
  <si>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</si>
  <si>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</si>
  <si>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</si>
  <si>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</si>
  <si>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</si>
  <si>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</si>
  <si>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</si>
  <si>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</si>
  <si>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</si>
  <si>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</si>
  <si>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</si>
  <si>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</si>
  <si>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</si>
  <si>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</si>
  <si>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</si>
  <si>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</si>
  <si>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</si>
  <si>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</si>
  <si>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</si>
  <si>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</si>
  <si>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</si>
  <si>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</si>
  <si>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</si>
  <si>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</si>
  <si>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</si>
  <si>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</si>
  <si>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</si>
  <si>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</si>
  <si>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</si>
  <si>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</si>
  <si>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</si>
  <si>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</si>
  <si>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</si>
  <si>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</si>
  <si>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</si>
  <si>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</si>
  <si>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</si>
  <si>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</si>
  <si>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</si>
  <si>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</si>
  <si>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</si>
  <si>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</si>
  <si>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</si>
  <si>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</si>
  <si>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</si>
  <si>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</si>
  <si>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</si>
  <si>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</si>
  <si>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</si>
  <si>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</si>
  <si>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</si>
  <si>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</si>
  <si>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</si>
  <si>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</si>
  <si>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</si>
  <si>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</si>
  <si>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</si>
  <si>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</si>
  <si>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</si>
  <si>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</si>
  <si>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</si>
  <si>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</si>
  <si>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</si>
  <si>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</si>
  <si>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</si>
  <si>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</si>
  <si>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</si>
  <si>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</si>
  <si>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</si>
  <si>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</si>
  <si>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</si>
  <si>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</si>
  <si>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</si>
  <si>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</si>
  <si>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</si>
  <si>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</si>
  <si>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</si>
  <si>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</si>
  <si>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</si>
  <si>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</si>
  <si>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</si>
  <si>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</si>
  <si>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</si>
  <si>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</si>
  <si>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</si>
  <si>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</si>
  <si>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</si>
  <si>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</si>
  <si>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</si>
  <si>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</si>
  <si>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</si>
  <si>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</si>
  <si>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</si>
  <si>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</si>
  <si>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</si>
  <si>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</si>
  <si>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</si>
  <si>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</si>
  <si>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</si>
  <si>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</si>
  <si>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</si>
  <si>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</si>
  <si>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</si>
  <si>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</si>
  <si>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</si>
  <si>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</si>
  <si>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</si>
  <si>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</si>
  <si>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</si>
  <si>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</si>
  <si>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</si>
  <si>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</si>
  <si>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</si>
  <si>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</si>
  <si>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</si>
  <si>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</si>
  <si>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</si>
  <si>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</si>
  <si>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</si>
  <si>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</si>
  <si>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</si>
  <si>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</si>
  <si>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</si>
  <si>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</si>
  <si>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</si>
  <si>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</si>
  <si>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</si>
  <si>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</si>
  <si>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</si>
  <si>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</si>
  <si>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</si>
  <si>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</si>
  <si>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</si>
  <si>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</si>
  <si>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</si>
  <si>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</si>
  <si>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</si>
  <si>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</si>
  <si>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</si>
  <si>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</si>
  <si>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</si>
  <si>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</si>
  <si>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</si>
  <si>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</si>
  <si>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</si>
  <si>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</si>
  <si>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</si>
  <si>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</si>
  <si>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</si>
  <si>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</si>
  <si>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</si>
  <si>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</si>
  <si>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</si>
  <si>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</si>
  <si>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</si>
  <si>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</si>
  <si>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</si>
  <si>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</si>
  <si>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</si>
  <si>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</si>
  <si>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</si>
  <si>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</si>
  <si>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</si>
  <si>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</si>
  <si>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</si>
  <si>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</si>
  <si>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</si>
  <si>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</si>
  <si>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</si>
  <si>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</si>
  <si>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</si>
  <si>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</si>
  <si>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</si>
  <si>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</si>
  <si>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</si>
  <si>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</si>
  <si>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</si>
  <si>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</si>
  <si>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</si>
  <si>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</si>
  <si>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</si>
  <si>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</si>
  <si>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</si>
  <si>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</si>
  <si>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</si>
  <si>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</si>
  <si>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</si>
  <si>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</si>
  <si>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</si>
  <si>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</si>
  <si>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</si>
  <si>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</si>
  <si>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</si>
  <si>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</si>
  <si>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</si>
  <si>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</si>
  <si>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</si>
  <si>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</si>
  <si>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</si>
  <si>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</si>
  <si>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</si>
  <si>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</si>
  <si>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</si>
  <si>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</si>
  <si>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</si>
  <si>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</si>
  <si>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</si>
  <si>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</si>
  <si>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</si>
  <si>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</si>
  <si>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</si>
  <si>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</si>
  <si>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</si>
  <si>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</si>
  <si>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</si>
  <si>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</si>
  <si>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</si>
  <si>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</si>
  <si>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</si>
  <si>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</si>
  <si>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</si>
  <si>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</si>
  <si>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</si>
  <si>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</si>
  <si>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</si>
  <si>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</si>
  <si>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</si>
  <si>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</si>
  <si>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</si>
  <si>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</si>
  <si>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</si>
  <si>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</si>
  <si>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</si>
  <si>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</si>
  <si>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</si>
  <si>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</si>
  <si>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</si>
  <si>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</si>
  <si>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</si>
  <si>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</si>
  <si>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</si>
  <si>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</si>
  <si>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</si>
  <si>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</si>
  <si>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</si>
  <si>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</si>
  <si>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</si>
  <si>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</si>
  <si>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</si>
  <si>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</si>
  <si>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</si>
  <si>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</si>
  <si>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</si>
  <si>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</si>
  <si>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</si>
  <si>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</si>
  <si>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</si>
  <si>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</si>
  <si>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</si>
  <si>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</si>
  <si>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</si>
  <si>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</si>
  <si>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</si>
  <si>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</si>
  <si>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</si>
  <si>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</si>
  <si>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</si>
  <si>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</si>
  <si>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</si>
  <si>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</si>
  <si>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</si>
  <si>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</si>
  <si>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</si>
  <si>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</si>
  <si>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</si>
  <si>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</si>
  <si>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</si>
  <si>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</si>
  <si>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</si>
  <si>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</si>
  <si>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</si>
  <si>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</si>
  <si>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</si>
  <si>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</si>
  <si>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</si>
  <si>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</si>
  <si>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</si>
  <si>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</si>
  <si>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</si>
  <si>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</si>
  <si>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</si>
  <si>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</si>
  <si>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</si>
  <si>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</si>
  <si>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</si>
  <si>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</si>
  <si>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</si>
  <si>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</si>
  <si>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</si>
  <si>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</si>
  <si>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</si>
  <si>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</si>
  <si>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</si>
  <si>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</si>
  <si>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</si>
  <si>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</si>
  <si>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</si>
  <si>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</si>
  <si>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</si>
  <si>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</si>
  <si>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</si>
  <si>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</si>
  <si>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</si>
  <si>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</si>
  <si>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</si>
  <si>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</si>
  <si>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</si>
  <si>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</si>
  <si>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</si>
  <si>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</si>
  <si>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</si>
  <si>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</si>
  <si>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</si>
  <si>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</si>
  <si>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</si>
  <si>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</si>
  <si>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</si>
  <si>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</si>
  <si>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</si>
  <si>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</si>
  <si>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</si>
  <si>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</si>
  <si>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</si>
  <si>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</si>
  <si>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</si>
  <si>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</si>
  <si>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</si>
  <si>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</si>
  <si>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</si>
  <si>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</si>
  <si>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</si>
  <si>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</si>
  <si>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</si>
  <si>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</si>
  <si>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</si>
  <si>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</si>
  <si>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</si>
  <si>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</si>
  <si>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</si>
  <si>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</si>
  <si>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</si>
  <si>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</si>
  <si>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</si>
  <si>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</si>
  <si>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</si>
  <si>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</si>
  <si>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</si>
  <si>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</si>
  <si>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</si>
  <si>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</si>
  <si>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</si>
  <si>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</si>
  <si>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</si>
  <si>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</si>
  <si>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</si>
  <si>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</si>
  <si>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</si>
  <si>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</si>
  <si>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</si>
  <si>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</si>
  <si>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</si>
  <si>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</si>
  <si>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</si>
  <si>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</si>
  <si>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</si>
  <si>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</si>
  <si>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</si>
  <si>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</si>
  <si>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</si>
  <si>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</si>
  <si>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</si>
  <si>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</si>
  <si>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</si>
  <si>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</si>
  <si>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</si>
  <si>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</si>
  <si>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</si>
  <si>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</si>
  <si>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</si>
  <si>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</si>
  <si>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</si>
  <si>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</si>
  <si>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</si>
  <si>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</si>
  <si>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</si>
  <si>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</si>
  <si>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</si>
  <si>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</si>
  <si>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</si>
  <si>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</si>
  <si>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</si>
  <si>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</si>
  <si>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</si>
  <si>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</si>
  <si>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</si>
  <si>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</si>
  <si>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</si>
  <si>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</si>
  <si>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</si>
  <si>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</si>
  <si>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</si>
  <si>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</si>
  <si>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</si>
  <si>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</si>
  <si>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</si>
  <si>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</si>
  <si>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</si>
  <si>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</si>
  <si>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</si>
  <si>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</si>
  <si>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</si>
  <si>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</si>
  <si>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</si>
  <si>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</si>
  <si>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</si>
  <si>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</si>
  <si>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</si>
  <si>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</si>
  <si>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</si>
  <si>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</si>
  <si>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</si>
  <si>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</si>
  <si>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</si>
  <si>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</si>
  <si>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</si>
  <si>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</si>
  <si>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</si>
  <si>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</si>
  <si>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</si>
  <si>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</si>
  <si>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</si>
  <si>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</si>
  <si>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</si>
  <si>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</si>
  <si>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</si>
  <si>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</si>
  <si>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</si>
  <si>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</si>
  <si>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</si>
  <si>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</si>
  <si>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</si>
  <si>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</si>
  <si>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</si>
  <si>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</si>
  <si>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</si>
  <si>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</si>
  <si>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</si>
  <si>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</si>
  <si>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</si>
  <si>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</si>
  <si>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</si>
  <si>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</si>
  <si>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</si>
  <si>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</si>
  <si>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</si>
  <si>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</si>
  <si>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</si>
  <si>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</si>
  <si>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</si>
  <si>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</si>
  <si>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</si>
  <si>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</si>
  <si>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</si>
  <si>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</si>
  <si>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</si>
  <si>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</si>
  <si>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</si>
  <si>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</si>
  <si>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</si>
  <si>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</si>
  <si>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</si>
  <si>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</si>
  <si>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</si>
  <si>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</si>
  <si>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</si>
  <si>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</si>
  <si>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</si>
  <si>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</si>
  <si>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</si>
  <si>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</si>
  <si>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</si>
  <si>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</si>
  <si>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</si>
  <si>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</si>
  <si>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</si>
  <si>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</si>
  <si>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</si>
  <si>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</si>
  <si>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</si>
  <si>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</si>
  <si>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</si>
  <si>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</si>
  <si>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</si>
  <si>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</si>
  <si>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</si>
  <si>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</si>
  <si>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</si>
  <si>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</si>
  <si>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</si>
  <si>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</si>
  <si>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</si>
  <si>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</si>
  <si>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</si>
  <si>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</si>
  <si>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</si>
  <si>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</si>
  <si>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</si>
  <si>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</si>
  <si>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</si>
  <si>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</si>
  <si>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</si>
  <si>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</si>
  <si>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</si>
  <si>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</si>
  <si>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</si>
  <si>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</si>
  <si>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</si>
  <si>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</si>
  <si>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</si>
  <si>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</si>
  <si>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</si>
  <si>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</si>
  <si>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</si>
  <si>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</si>
  <si>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</si>
  <si>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</si>
  <si>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</si>
  <si>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</si>
  <si>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</si>
  <si>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</si>
  <si>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</si>
  <si>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</si>
  <si>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</si>
  <si>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</si>
  <si>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</si>
  <si>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</si>
  <si>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</si>
  <si>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</si>
  <si>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</si>
  <si>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</si>
  <si>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</si>
  <si>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</si>
  <si>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</si>
  <si>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</si>
  <si>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</si>
  <si>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</si>
  <si>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</si>
  <si>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</si>
  <si>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</si>
  <si>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</si>
  <si>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</si>
  <si>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</si>
  <si>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</si>
  <si>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</si>
  <si>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</si>
  <si>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</si>
  <si>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</si>
  <si>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</si>
  <si>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</si>
  <si>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</si>
  <si>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</si>
  <si>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</si>
  <si>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</si>
  <si>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</si>
  <si>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</si>
  <si>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</si>
  <si>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</si>
  <si>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</si>
  <si>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</si>
  <si>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</si>
  <si>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</si>
  <si>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</si>
  <si>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</si>
  <si>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</si>
  <si>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</si>
  <si>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</si>
  <si>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</si>
  <si>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</si>
  <si>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</si>
  <si>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</si>
  <si>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</si>
  <si>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</si>
  <si>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</si>
  <si>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</si>
  <si>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</si>
  <si>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</si>
  <si>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</si>
  <si>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</si>
  <si>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</si>
  <si>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</si>
  <si>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</si>
  <si>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</si>
  <si>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</si>
  <si>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</si>
  <si>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</si>
  <si>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</si>
  <si>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</si>
  <si>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</si>
  <si>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</si>
  <si>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</si>
  <si>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</si>
  <si>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</si>
  <si>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</si>
  <si>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</si>
  <si>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</si>
  <si>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</si>
  <si>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</si>
  <si>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</si>
  <si>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</si>
  <si>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</si>
  <si>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</si>
  <si>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</si>
  <si>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</si>
  <si>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</si>
  <si>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</si>
  <si>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</si>
  <si>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</si>
  <si>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</si>
  <si>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</si>
  <si>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</si>
  <si>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</si>
  <si>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</si>
  <si>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</si>
  <si>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</si>
  <si>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</si>
  <si>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</si>
  <si>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</si>
  <si>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</si>
  <si>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</si>
  <si>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</si>
  <si>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</si>
  <si>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</si>
  <si>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</si>
  <si>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</si>
  <si>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</si>
  <si>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</si>
  <si>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</si>
  <si>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</si>
  <si>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</si>
  <si>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</si>
  <si>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</si>
  <si>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</si>
  <si>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</si>
  <si>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</si>
  <si>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</si>
  <si>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</si>
  <si>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</si>
  <si>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</si>
  <si>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</si>
  <si>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</si>
  <si>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</si>
  <si>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</si>
  <si>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</si>
  <si>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</si>
  <si>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</si>
  <si>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</si>
  <si>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</si>
  <si>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</si>
  <si>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</si>
  <si>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</si>
  <si>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</si>
  <si>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</si>
  <si>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</si>
  <si>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</si>
  <si>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</si>
  <si>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</si>
  <si>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</si>
  <si>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</si>
  <si>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</si>
  <si>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</si>
  <si>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</si>
  <si>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</si>
  <si>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</si>
  <si>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</si>
  <si>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</si>
  <si>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</si>
  <si>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</si>
  <si>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</si>
  <si>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</si>
  <si>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</si>
  <si>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</si>
  <si>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</si>
  <si>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</si>
  <si>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</si>
  <si>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</si>
  <si>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</si>
  <si>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</si>
  <si>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</si>
  <si>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</si>
  <si>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</si>
  <si>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</si>
  <si>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</si>
  <si>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</si>
  <si>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</si>
  <si>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</si>
  <si>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</si>
  <si>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</si>
  <si>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</si>
  <si>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</si>
  <si>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</si>
  <si>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</si>
  <si>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</si>
  <si>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</si>
  <si>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</si>
  <si>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</si>
  <si>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</si>
  <si>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</si>
  <si>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</si>
  <si>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</si>
  <si>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</si>
  <si>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</si>
  <si>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</si>
  <si>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</si>
  <si>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</si>
  <si>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</si>
  <si>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</si>
  <si>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</si>
  <si>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</si>
  <si>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</si>
  <si>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</si>
  <si>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</si>
  <si>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</si>
  <si>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</si>
  <si>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</si>
  <si>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</si>
  <si>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</si>
  <si>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</si>
  <si>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</si>
  <si>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</si>
  <si>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</si>
  <si>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</si>
  <si>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</si>
  <si>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</si>
  <si>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</si>
  <si>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</si>
  <si>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</si>
  <si>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</si>
  <si>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</si>
  <si>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</si>
  <si>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</si>
  <si>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</si>
  <si>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</si>
  <si>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</si>
  <si>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</si>
  <si>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</si>
  <si>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</si>
  <si>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</si>
  <si>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</si>
  <si>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</si>
  <si>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</si>
  <si>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</si>
  <si>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</si>
  <si>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</si>
  <si>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</si>
  <si>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</si>
  <si>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</si>
  <si>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</si>
  <si>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</si>
  <si>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</si>
  <si>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</si>
  <si>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</si>
  <si>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</si>
  <si>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</si>
  <si>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</si>
  <si>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</si>
  <si>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</si>
  <si>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</si>
  <si>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</si>
  <si>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</si>
  <si>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</si>
  <si>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</si>
  <si>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</si>
  <si>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</si>
  <si>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</si>
  <si>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</si>
  <si>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</si>
  <si>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</si>
  <si>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</si>
  <si>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</si>
  <si>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</si>
  <si>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</si>
  <si>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</si>
  <si>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</si>
  <si>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</si>
  <si>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</si>
  <si>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</si>
  <si>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</si>
  <si>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</si>
  <si>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</si>
  <si>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</si>
  <si>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</si>
  <si>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</si>
  <si>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</si>
  <si>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</si>
  <si>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</si>
  <si>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</si>
  <si>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</si>
  <si>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</si>
  <si>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</si>
  <si>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</si>
  <si>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</si>
  <si>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</si>
  <si>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</si>
  <si>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</si>
  <si>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</si>
  <si>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</si>
  <si>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</si>
  <si>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</si>
  <si>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</si>
  <si>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</si>
  <si>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</si>
  <si>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</si>
  <si>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</si>
  <si>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</si>
  <si>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</si>
  <si>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</si>
  <si>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</si>
  <si>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</si>
  <si>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</si>
  <si>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</si>
  <si>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</si>
  <si>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</si>
  <si>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</si>
  <si>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</si>
  <si>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</si>
  <si>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</si>
  <si>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</si>
  <si>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</si>
  <si>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</si>
  <si>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</si>
  <si>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</si>
  <si>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</si>
  <si>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</si>
  <si>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</si>
  <si>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</si>
  <si>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</si>
  <si>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</si>
  <si>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</si>
  <si>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</si>
  <si>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</si>
  <si>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</si>
  <si>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</si>
  <si>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</si>
  <si>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</si>
  <si>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</si>
  <si>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</si>
  <si>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</si>
  <si>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</si>
  <si>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</si>
  <si>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</si>
  <si>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</si>
  <si>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</si>
  <si>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</si>
  <si>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</si>
  <si>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</si>
  <si>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</si>
  <si>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</si>
  <si>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</si>
  <si>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</si>
  <si>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</si>
  <si>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</si>
  <si>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</si>
  <si>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</si>
  <si>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</si>
  <si>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</si>
  <si>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</si>
  <si>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</si>
  <si>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</si>
  <si>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</si>
  <si>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</si>
  <si>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</si>
  <si>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</si>
  <si>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</si>
  <si>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</si>
  <si>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</si>
  <si>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</si>
  <si>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</si>
  <si>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</si>
  <si>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</si>
  <si>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</si>
  <si>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</si>
  <si>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</si>
  <si>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</si>
  <si>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</si>
  <si>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</si>
  <si>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</si>
  <si>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</si>
  <si>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</si>
  <si>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</si>
  <si>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</si>
  <si>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</si>
  <si>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</si>
  <si>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</si>
  <si>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</si>
  <si>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</si>
  <si>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</si>
  <si>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</si>
  <si>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</si>
  <si>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</si>
  <si>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</si>
  <si>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</si>
  <si>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</si>
  <si>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</si>
  <si>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</si>
  <si>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</si>
  <si>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</si>
  <si>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</si>
  <si>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</si>
  <si>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</si>
  <si>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</si>
  <si>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</si>
  <si>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</si>
  <si>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</si>
  <si>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</si>
  <si>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</si>
  <si>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</si>
  <si>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</si>
  <si>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</si>
  <si>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</si>
  <si>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</si>
  <si>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</si>
  <si>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</si>
  <si>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</si>
  <si>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</si>
  <si>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</si>
  <si>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</si>
  <si>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</si>
  <si>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</si>
  <si>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</si>
  <si>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</si>
  <si>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</si>
  <si>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</si>
  <si>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</si>
  <si>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</si>
  <si>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</si>
  <si>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</si>
  <si>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</si>
  <si>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</si>
  <si>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</si>
  <si>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</si>
  <si>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</si>
  <si>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</si>
  <si>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</si>
  <si>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</si>
  <si>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</si>
  <si>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</si>
  <si>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</si>
  <si>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</si>
  <si>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</si>
  <si>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</si>
  <si>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</si>
  <si>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</si>
  <si>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</si>
  <si>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</si>
  <si>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</si>
  <si>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</si>
  <si>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</si>
  <si>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</si>
  <si>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</si>
  <si>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</si>
  <si>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</si>
  <si>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</si>
  <si>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</si>
  <si>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</si>
  <si>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</si>
  <si>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</si>
  <si>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</si>
  <si>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</si>
  <si>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</si>
  <si>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</si>
  <si>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</si>
  <si>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</si>
  <si>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</si>
  <si>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</si>
  <si>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</si>
  <si>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</si>
  <si>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</si>
  <si>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</si>
  <si>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</si>
  <si>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</si>
  <si>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</si>
  <si>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</si>
  <si>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</si>
  <si>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</si>
  <si>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</si>
  <si>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</si>
  <si>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</si>
  <si>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</si>
  <si>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</si>
  <si>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</si>
  <si>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</si>
  <si>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</si>
  <si>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</si>
  <si>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</si>
  <si>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</si>
  <si>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</si>
  <si>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</si>
  <si>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</si>
  <si>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</si>
  <si>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</si>
  <si>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</si>
  <si>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</si>
  <si>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</si>
  <si>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</si>
  <si>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</si>
  <si>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</si>
  <si>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</si>
  <si>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</si>
  <si>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</si>
  <si>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</si>
  <si>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</si>
  <si>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</si>
  <si>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</si>
  <si>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</si>
  <si>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</si>
  <si>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</si>
  <si>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</si>
  <si>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</si>
  <si>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</si>
  <si>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</si>
  <si>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</si>
  <si>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</si>
  <si>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</si>
  <si>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</si>
  <si>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</si>
  <si>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</si>
  <si>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</si>
  <si>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</si>
  <si>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</si>
  <si>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</si>
  <si>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</si>
  <si>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</si>
  <si>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</si>
  <si>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</si>
  <si>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</si>
  <si>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</si>
  <si>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</si>
  <si>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</si>
  <si>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</si>
  <si>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</si>
  <si>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</si>
  <si>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</si>
  <si>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</si>
  <si>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</si>
  <si>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</si>
  <si>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</si>
  <si>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</si>
  <si>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</si>
  <si>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</si>
  <si>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</si>
  <si>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</si>
  <si>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</si>
  <si>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</si>
  <si>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</si>
  <si>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</si>
  <si>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</si>
  <si>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</si>
  <si>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</si>
  <si>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</si>
  <si>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</si>
  <si>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</si>
  <si>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</si>
  <si>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</si>
  <si>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</si>
  <si>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</si>
  <si>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</si>
  <si>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</si>
  <si>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</si>
  <si>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</si>
  <si>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</si>
  <si>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</si>
  <si>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</si>
  <si>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</si>
  <si>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</si>
  <si>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</si>
  <si>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</si>
  <si>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</si>
  <si>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</si>
  <si>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</si>
  <si>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</si>
  <si>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</si>
  <si>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</si>
  <si>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</si>
  <si>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</si>
  <si>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</si>
  <si>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</si>
  <si>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</si>
  <si>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</si>
  <si>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</si>
  <si>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</si>
  <si>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</si>
  <si>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</si>
  <si>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</si>
  <si>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</si>
  <si>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</si>
  <si>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</si>
  <si>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</si>
  <si>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</si>
  <si>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</si>
  <si>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</si>
  <si>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</si>
  <si>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</si>
  <si>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</si>
  <si>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</si>
  <si>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</si>
  <si>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</si>
  <si>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</si>
  <si>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</si>
  <si>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</si>
  <si>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</si>
  <si>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</si>
  <si>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</si>
  <si>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</si>
  <si>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</si>
  <si>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</si>
  <si>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</si>
  <si>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</si>
  <si>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</si>
  <si>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</si>
  <si>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</si>
  <si>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</si>
  <si>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</si>
  <si>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</si>
  <si>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</si>
  <si>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</si>
  <si>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</si>
  <si>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</si>
  <si>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</si>
  <si>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</si>
  <si>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</si>
  <si>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</si>
  <si>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</si>
  <si>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</si>
  <si>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</si>
  <si>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</si>
  <si>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</si>
  <si>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</si>
  <si>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</si>
  <si>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</si>
  <si>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</si>
  <si>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</si>
  <si>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</si>
  <si>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</si>
  <si>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</si>
  <si>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</si>
  <si>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</si>
  <si>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</si>
  <si>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</si>
  <si>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</si>
  <si>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</si>
  <si>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</si>
  <si>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</si>
  <si>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</si>
  <si>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</si>
  <si>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</si>
  <si>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</si>
  <si>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</si>
  <si>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</si>
  <si>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</si>
  <si>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</si>
  <si>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</si>
  <si>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</si>
  <si>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</si>
  <si>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</si>
  <si>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</si>
  <si>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</si>
  <si>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</si>
  <si>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</si>
  <si>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</si>
  <si>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</si>
  <si>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</si>
  <si>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</si>
  <si>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</si>
  <si>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</si>
  <si>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</si>
  <si>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</si>
  <si>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</si>
  <si>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</si>
  <si>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</si>
  <si>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</si>
  <si>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</si>
  <si>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</si>
  <si>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</si>
  <si>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</si>
  <si>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</si>
  <si>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</si>
  <si>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</si>
  <si>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</si>
  <si>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</si>
  <si>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</si>
  <si>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</si>
  <si>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</si>
  <si>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</si>
  <si>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</si>
  <si>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</si>
  <si>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</si>
  <si>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</si>
  <si>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</si>
  <si>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</si>
  <si>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</si>
  <si>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</si>
  <si>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</si>
  <si>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</si>
  <si>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</si>
  <si>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</si>
  <si>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</si>
  <si>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</si>
  <si>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</si>
  <si>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</si>
  <si>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</si>
  <si>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</si>
  <si>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</si>
  <si>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</si>
  <si>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</si>
  <si>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</si>
  <si>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</si>
  <si>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</si>
  <si>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</si>
  <si>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</si>
  <si>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</si>
  <si>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</si>
  <si>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</si>
  <si>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</si>
  <si>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</si>
  <si>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</si>
  <si>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</si>
  <si>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</si>
  <si>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</si>
  <si>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</si>
  <si>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</si>
  <si>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</si>
  <si>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</si>
  <si>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</si>
  <si>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</si>
  <si>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</si>
  <si>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</si>
  <si>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</si>
  <si>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</si>
  <si>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</si>
  <si>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</si>
  <si>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</si>
  <si>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</si>
  <si>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</si>
  <si>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</si>
  <si>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</si>
  <si>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</si>
  <si>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</si>
  <si>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</si>
  <si>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</si>
  <si>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</si>
  <si>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</si>
  <si>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</si>
  <si>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</si>
  <si>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</si>
  <si>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</si>
  <si>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</si>
  <si>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</si>
  <si>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</si>
  <si>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</si>
  <si>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</si>
  <si>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</si>
  <si>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</si>
  <si>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</si>
  <si>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</si>
  <si>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</si>
  <si>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</si>
  <si>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</si>
  <si>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</si>
  <si>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</si>
  <si>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</si>
  <si>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</si>
  <si>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</si>
  <si>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</si>
  <si>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</si>
  <si>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</si>
  <si>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</si>
  <si>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</si>
  <si>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</si>
  <si>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</si>
  <si>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</si>
  <si>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</si>
  <si>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</si>
  <si>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</si>
  <si>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</si>
  <si>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</si>
  <si>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</si>
  <si>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</si>
  <si>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</si>
  <si>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</si>
  <si>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</si>
  <si>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</si>
  <si>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</si>
  <si>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</si>
  <si>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</si>
  <si>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</si>
  <si>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</si>
  <si>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</si>
  <si>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</si>
  <si>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</si>
  <si>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</si>
  <si>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</si>
  <si>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</si>
  <si>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</si>
  <si>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</si>
  <si>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</si>
  <si>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</si>
  <si>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</si>
  <si>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</si>
  <si>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</si>
  <si>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</si>
  <si>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</si>
  <si>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</si>
  <si>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</si>
  <si>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</si>
  <si>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</si>
  <si>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</si>
  <si>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</si>
  <si>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</si>
  <si>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</si>
  <si>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</si>
  <si>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</si>
  <si>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</si>
  <si>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</si>
  <si>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</si>
  <si>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</si>
  <si>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</si>
  <si>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</si>
  <si>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</si>
  <si>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</si>
  <si>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</si>
  <si>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</si>
  <si>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</si>
  <si>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</si>
  <si>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</si>
  <si>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</si>
  <si>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</si>
  <si>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</si>
  <si>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</si>
  <si>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</si>
  <si>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</si>
  <si>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</si>
  <si>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</si>
  <si>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</si>
  <si>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</si>
  <si>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</si>
  <si>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</si>
  <si>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</si>
  <si>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</si>
  <si>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</si>
  <si>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</si>
  <si>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</si>
  <si>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</si>
  <si>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</si>
  <si>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</si>
  <si>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</si>
  <si>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</si>
  <si>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</si>
  <si>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</si>
  <si>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</si>
  <si>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</si>
  <si>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</si>
  <si>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</si>
  <si>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</si>
  <si>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</si>
  <si>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</si>
  <si>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</si>
  <si>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</si>
  <si>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</si>
  <si>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</si>
  <si>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</si>
  <si>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</si>
  <si>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</si>
  <si>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</si>
  <si>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</si>
  <si>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</si>
  <si>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</si>
  <si>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</si>
  <si>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</si>
  <si>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</si>
  <si>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</si>
  <si>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</si>
  <si>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</si>
  <si>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</si>
  <si>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</si>
  <si>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</si>
  <si>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</si>
  <si>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</si>
  <si>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</si>
  <si>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</si>
  <si>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</si>
  <si>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</si>
  <si>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</si>
  <si>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</si>
  <si>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</si>
  <si>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</si>
  <si>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</si>
  <si>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</si>
  <si>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</si>
  <si>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</si>
  <si>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</si>
  <si>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</si>
  <si>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</si>
  <si>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</si>
  <si>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</si>
  <si>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</si>
  <si>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</si>
  <si>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</si>
  <si>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</si>
  <si>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</si>
  <si>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</si>
  <si>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</si>
  <si>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</si>
  <si>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</si>
  <si>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</si>
  <si>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</si>
  <si>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</si>
  <si>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</si>
  <si>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</si>
  <si>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</si>
  <si>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</si>
  <si>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</si>
  <si>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</si>
  <si>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</si>
  <si>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</si>
  <si>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</si>
  <si>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</si>
  <si>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</si>
  <si>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</si>
  <si>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</si>
  <si>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</si>
  <si>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</si>
  <si>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</si>
  <si>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</si>
  <si>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</si>
  <si>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</si>
  <si>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</si>
  <si>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</si>
  <si>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</si>
  <si>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</si>
  <si>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</si>
  <si>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</si>
  <si>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</si>
  <si>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</si>
  <si>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</si>
  <si>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</si>
  <si>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</si>
  <si>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</si>
  <si>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</si>
  <si>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</si>
  <si>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</si>
  <si>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</si>
  <si>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</si>
  <si>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</si>
  <si>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</si>
  <si>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</si>
  <si>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</si>
  <si>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</si>
  <si>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</si>
  <si>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</si>
  <si>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</si>
  <si>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</si>
  <si>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</si>
  <si>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</si>
  <si>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</si>
  <si>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</si>
  <si>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</si>
  <si>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</si>
  <si>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</si>
  <si>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</si>
  <si>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</si>
  <si>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</si>
  <si>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</si>
  <si>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</si>
  <si>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</si>
  <si>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</si>
  <si>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</si>
  <si>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</si>
  <si>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</si>
  <si>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</si>
  <si>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</si>
  <si>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</si>
  <si>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</si>
  <si>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</si>
  <si>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</si>
  <si>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</si>
  <si>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</si>
  <si>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</si>
  <si>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</si>
  <si>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</si>
  <si>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</si>
  <si>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</si>
  <si>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</si>
  <si>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</si>
  <si>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</si>
  <si>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</si>
  <si>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</si>
  <si>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</si>
  <si>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</si>
  <si>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</si>
  <si>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</si>
  <si>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</si>
  <si>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</si>
  <si>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</si>
  <si>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</si>
  <si>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</si>
  <si>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</si>
  <si>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</si>
  <si>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</si>
  <si>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</si>
  <si>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</si>
  <si>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</si>
  <si>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</si>
  <si>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</si>
  <si>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</si>
  <si>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</si>
  <si>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</si>
  <si>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</si>
  <si>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</si>
  <si>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</si>
  <si>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</si>
  <si>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</si>
  <si>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</si>
  <si>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</si>
  <si>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</si>
  <si>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</si>
  <si>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</si>
  <si>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</si>
  <si>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</si>
  <si>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</si>
  <si>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</si>
  <si>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</si>
  <si>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</si>
  <si>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</si>
  <si>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</si>
  <si>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</si>
  <si>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</si>
  <si>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</si>
  <si>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</si>
  <si>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</si>
  <si>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</si>
  <si>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</si>
  <si>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</si>
  <si>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</si>
  <si>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</si>
  <si>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</si>
  <si>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</si>
  <si>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</si>
  <si>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</si>
  <si>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</si>
  <si>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</si>
  <si>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</si>
  <si>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</si>
  <si>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</si>
  <si>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</si>
  <si>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</si>
  <si>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</si>
  <si>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</si>
  <si>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</si>
  <si>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</si>
  <si>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</si>
  <si>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</si>
  <si>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</si>
  <si>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</si>
  <si>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</si>
  <si>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</si>
  <si>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</si>
  <si>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</si>
  <si>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</si>
  <si>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</si>
  <si>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</si>
  <si>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</si>
  <si>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</si>
  <si>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</si>
  <si>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</si>
  <si>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</si>
  <si>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</si>
  <si>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</si>
  <si>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</si>
  <si>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</si>
  <si>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</si>
  <si>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</si>
  <si>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</si>
  <si>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</si>
  <si>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</si>
  <si>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</si>
  <si>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</si>
  <si>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</si>
  <si>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</si>
  <si>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</si>
  <si>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</si>
  <si>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</si>
  <si>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</si>
  <si>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</si>
  <si>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</si>
  <si>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</si>
  <si>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</si>
  <si>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</si>
  <si>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</si>
  <si>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</si>
  <si>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</si>
  <si>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</si>
  <si>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</si>
  <si>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</si>
  <si>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</si>
  <si>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</si>
  <si>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</si>
  <si>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</si>
  <si>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</si>
  <si>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</si>
  <si>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</si>
  <si>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</si>
  <si>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</si>
  <si>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</si>
  <si>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</si>
  <si>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</si>
  <si>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</si>
  <si>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</si>
  <si>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</si>
  <si>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</si>
  <si>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</si>
  <si>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</si>
  <si>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</si>
  <si>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</si>
  <si>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</si>
  <si>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</si>
  <si>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</si>
  <si>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</si>
  <si>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</si>
  <si>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</si>
  <si>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</si>
  <si>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</si>
  <si>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</si>
  <si>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</si>
  <si>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</si>
  <si>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</si>
  <si>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</si>
  <si>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</si>
  <si>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</si>
  <si>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</si>
  <si>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</si>
  <si>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</si>
  <si>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</si>
  <si>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</si>
  <si>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</si>
  <si>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</si>
  <si>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</si>
  <si>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</si>
  <si>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</si>
  <si>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</si>
  <si>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</si>
  <si>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</si>
  <si>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</si>
  <si>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</si>
  <si>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</si>
  <si>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</si>
  <si>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</si>
  <si>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</si>
  <si>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</si>
  <si>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</si>
  <si>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</si>
  <si>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</si>
  <si>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</si>
  <si>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</si>
  <si>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</si>
  <si>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</si>
  <si>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</si>
  <si>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</si>
  <si>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</si>
  <si>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</si>
  <si>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</si>
  <si>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</si>
  <si>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</si>
  <si>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</si>
  <si>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</si>
  <si>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</si>
  <si>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</si>
  <si>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</si>
  <si>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</si>
  <si>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</si>
  <si>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</si>
  <si>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</si>
  <si>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</si>
  <si>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</si>
  <si>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</si>
  <si>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</si>
  <si>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</si>
  <si>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</si>
  <si>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</si>
  <si>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</si>
  <si>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</si>
  <si>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</si>
  <si>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</si>
  <si>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</si>
  <si>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</si>
  <si>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</si>
  <si>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</si>
  <si>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</si>
  <si>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</si>
  <si>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</si>
  <si>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</si>
  <si>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</si>
  <si>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</si>
  <si>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</si>
  <si>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</si>
  <si>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</si>
  <si>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</si>
  <si>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</si>
  <si>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</si>
  <si>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</si>
  <si>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</si>
  <si>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</si>
  <si>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</si>
  <si>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</si>
  <si>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</si>
  <si>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</si>
  <si>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</si>
  <si>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</si>
  <si>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</si>
  <si>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</si>
  <si>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</si>
  <si>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</si>
  <si>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</si>
  <si>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</si>
  <si>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</si>
  <si>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</si>
  <si>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</si>
  <si>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</si>
  <si>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</si>
  <si>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</si>
  <si>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</si>
  <si>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</si>
  <si>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</si>
  <si>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</si>
  <si>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</si>
  <si>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</si>
  <si>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</si>
  <si>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</si>
  <si>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</si>
  <si>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</si>
  <si>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</si>
  <si>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</si>
  <si>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</si>
  <si>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</si>
  <si>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</si>
  <si>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</si>
  <si>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</si>
  <si>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</si>
  <si>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</si>
  <si>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</si>
  <si>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</si>
  <si>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</si>
  <si>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</si>
  <si>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</si>
  <si>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</si>
  <si>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</si>
  <si>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</si>
  <si>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</si>
  <si>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</si>
  <si>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</si>
  <si>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</si>
  <si>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</si>
  <si>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</si>
  <si>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</si>
  <si>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</si>
  <si>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</si>
  <si>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</si>
  <si>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</si>
  <si>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</si>
  <si>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</si>
  <si>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</si>
  <si>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</si>
  <si>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</si>
  <si>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</si>
  <si>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</si>
  <si>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</si>
  <si>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</si>
  <si>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</si>
  <si>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</si>
  <si>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</si>
  <si>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</si>
  <si>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</si>
  <si>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</si>
  <si>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</si>
  <si>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</si>
  <si>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</si>
  <si>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</si>
  <si>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</si>
  <si>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</si>
  <si>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</si>
  <si>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</si>
  <si>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</si>
  <si>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</si>
  <si>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</si>
  <si>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</si>
  <si>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</si>
  <si>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</si>
  <si>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</si>
  <si>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</si>
  <si>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</si>
  <si>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</si>
  <si>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</si>
  <si>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</si>
  <si>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</si>
  <si>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</si>
  <si>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</si>
  <si>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</si>
  <si>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</si>
  <si>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</si>
  <si>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</si>
  <si>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</si>
  <si>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</si>
  <si>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</si>
  <si>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</si>
  <si>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</si>
  <si>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</si>
  <si>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</si>
  <si>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</si>
  <si>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</si>
  <si>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</si>
  <si>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</si>
  <si>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</si>
  <si>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</si>
  <si>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</si>
  <si>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</si>
  <si>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</si>
  <si>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</si>
  <si>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</si>
  <si>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</si>
  <si>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</si>
  <si>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</si>
  <si>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</si>
  <si>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</si>
  <si>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</si>
  <si>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</si>
  <si>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</si>
  <si>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</si>
  <si>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</si>
  <si>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</si>
  <si>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</si>
  <si>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</si>
  <si>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</si>
  <si>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</si>
  <si>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</si>
  <si>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</si>
  <si>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</si>
  <si>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</si>
  <si>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</si>
  <si>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</si>
  <si>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</si>
  <si>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</si>
  <si>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</si>
  <si>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</si>
  <si>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</si>
  <si>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</si>
  <si>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</si>
  <si>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</si>
  <si>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</si>
  <si>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</si>
  <si>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</si>
  <si>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</si>
  <si>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</si>
  <si>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</si>
  <si>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</si>
  <si>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</si>
  <si>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</si>
  <si>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</si>
  <si>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</si>
  <si>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</si>
  <si>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</si>
  <si>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</si>
  <si>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</si>
  <si>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</si>
  <si>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</si>
  <si>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</si>
  <si>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</si>
  <si>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</si>
  <si>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</si>
  <si>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</si>
  <si>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</si>
  <si>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</si>
  <si>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</si>
  <si>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</si>
  <si>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</si>
  <si>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</si>
  <si>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</si>
  <si>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</si>
  <si>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</si>
  <si>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</si>
  <si>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</si>
  <si>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</si>
  <si>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</si>
  <si>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</si>
  <si>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</si>
  <si>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</si>
  <si>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</si>
  <si>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</si>
  <si>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</si>
  <si>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</si>
  <si>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</si>
  <si>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</si>
  <si>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</si>
  <si>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</si>
  <si>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</si>
  <si>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</si>
  <si>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</si>
  <si>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</si>
  <si>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</si>
  <si>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</si>
  <si>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</si>
  <si>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</si>
  <si>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</si>
  <si>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</si>
  <si>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</si>
  <si>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</si>
  <si>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</si>
  <si>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</si>
  <si>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</si>
  <si>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</si>
  <si>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</si>
  <si>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</si>
  <si>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</si>
  <si>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</si>
  <si>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</si>
  <si>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</si>
  <si>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</si>
  <si>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</si>
  <si>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</si>
  <si>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</si>
  <si>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</si>
  <si>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</si>
  <si>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</si>
  <si>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</si>
  <si>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</si>
  <si>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</si>
  <si>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</si>
  <si>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</si>
  <si>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</si>
  <si>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</si>
  <si>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</si>
  <si>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</si>
  <si>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</si>
  <si>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</si>
  <si>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</si>
  <si>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</si>
  <si>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</si>
  <si>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</si>
  <si>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</si>
  <si>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</si>
  <si>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</si>
  <si>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</si>
  <si>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</si>
  <si>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</si>
  <si>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</si>
  <si>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</si>
  <si>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</si>
  <si>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</si>
  <si>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</si>
  <si>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</si>
  <si>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</si>
  <si>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</si>
  <si>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</si>
  <si>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</si>
  <si>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</si>
  <si>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</si>
  <si>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</si>
  <si>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</si>
  <si>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</si>
  <si>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</si>
  <si>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</si>
  <si>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</si>
  <si>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</si>
  <si>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</si>
  <si>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</si>
  <si>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</si>
  <si>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</si>
  <si>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</si>
  <si>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</si>
  <si>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</si>
  <si>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</si>
  <si>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</si>
  <si>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</si>
  <si>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</si>
  <si>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</si>
  <si>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</si>
  <si>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</si>
  <si>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</si>
  <si>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</si>
  <si>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</si>
  <si>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</si>
  <si>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</si>
  <si>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</si>
  <si>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</si>
  <si>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</si>
  <si>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</si>
  <si>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</si>
  <si>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</si>
  <si>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</si>
  <si>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</si>
  <si>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</si>
  <si>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</si>
  <si>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</si>
  <si>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</si>
  <si>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</si>
  <si>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</si>
  <si>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</si>
  <si>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</si>
  <si>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</si>
  <si>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</si>
  <si>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</si>
  <si>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</si>
  <si>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</si>
  <si>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</si>
  <si>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</si>
  <si>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</si>
  <si>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</si>
  <si>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</si>
  <si>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</si>
  <si>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</si>
  <si>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</si>
  <si>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</si>
  <si>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</si>
  <si>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</si>
  <si>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</si>
  <si>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</si>
  <si>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</si>
  <si>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</si>
  <si>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</si>
  <si>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</si>
  <si>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</si>
  <si>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</si>
  <si>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</si>
  <si>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</si>
  <si>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</si>
  <si>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</si>
  <si>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</si>
  <si>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</si>
  <si>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</si>
  <si>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</si>
  <si>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</si>
  <si>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</si>
  <si>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</si>
  <si>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</si>
  <si>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</si>
  <si>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</si>
  <si>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</si>
  <si>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</si>
  <si>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</si>
  <si>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</si>
  <si>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</si>
  <si>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</si>
  <si>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</si>
  <si>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</si>
  <si>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</si>
  <si>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</si>
  <si>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</si>
  <si>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</si>
  <si>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</si>
  <si>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</si>
  <si>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</si>
  <si>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</si>
  <si>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</si>
  <si>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</si>
  <si>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</si>
  <si>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</si>
  <si>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</si>
  <si>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</si>
  <si>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</si>
  <si>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</si>
  <si>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</si>
  <si>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</si>
  <si>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</si>
  <si>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</si>
  <si>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</si>
  <si>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</si>
  <si>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</si>
  <si>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</si>
  <si>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</si>
  <si>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</si>
  <si>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</si>
  <si>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</si>
  <si>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</si>
  <si>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</si>
  <si>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</si>
  <si>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</si>
  <si>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</si>
  <si>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</si>
  <si>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</si>
  <si>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</si>
  <si>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</si>
  <si>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</si>
  <si>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</si>
  <si>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</si>
  <si>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</si>
  <si>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</si>
  <si>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</si>
  <si>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</si>
  <si>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</si>
  <si>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</si>
  <si>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</si>
  <si>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</si>
  <si>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</si>
  <si>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</si>
  <si>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</si>
  <si>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</si>
  <si>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</si>
  <si>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</si>
  <si>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</si>
  <si>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</si>
  <si>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</si>
  <si>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</si>
  <si>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</si>
  <si>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</si>
  <si>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</si>
  <si>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</si>
  <si>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</si>
  <si>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</si>
  <si>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</si>
  <si>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</si>
  <si>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</si>
  <si>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</si>
  <si>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</si>
  <si>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</si>
  <si>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</si>
  <si>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</si>
  <si>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</si>
  <si>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</si>
  <si>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</si>
  <si>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</si>
  <si>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</si>
  <si>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</si>
  <si>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</si>
  <si>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</si>
  <si>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</si>
  <si>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</si>
  <si>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</si>
  <si>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</si>
  <si>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</si>
  <si>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</si>
  <si>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</si>
  <si>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</si>
  <si>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</si>
  <si>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</si>
  <si>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</si>
  <si>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</si>
  <si>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</si>
  <si>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</si>
  <si>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</si>
  <si>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</si>
  <si>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</si>
  <si>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</si>
  <si>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</si>
  <si>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</si>
  <si>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</si>
  <si>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</si>
  <si>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</si>
  <si>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</si>
  <si>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</si>
  <si>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</si>
  <si>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</si>
  <si>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</si>
  <si>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</si>
  <si>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</si>
  <si>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</si>
  <si>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</si>
  <si>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</si>
  <si>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</si>
  <si>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</si>
  <si>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</si>
  <si>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</si>
  <si>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</si>
  <si>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</si>
  <si>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</si>
  <si>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</si>
  <si>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</si>
  <si>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</si>
  <si>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</si>
  <si>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</si>
  <si>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</si>
  <si>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</si>
  <si>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</si>
  <si>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</si>
  <si>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</si>
  <si>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</si>
  <si>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</si>
  <si>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</si>
  <si>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</si>
  <si>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</si>
  <si>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</si>
  <si>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</si>
  <si>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</si>
  <si>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</si>
  <si>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</si>
  <si>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</si>
  <si>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</si>
  <si>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</si>
  <si>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</si>
  <si>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</si>
  <si>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</si>
  <si>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</si>
  <si>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</si>
  <si>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</si>
  <si>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</si>
  <si>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</si>
  <si>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</si>
  <si>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</si>
  <si>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</si>
  <si>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</si>
  <si>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</si>
  <si>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</si>
  <si>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</si>
  <si>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</si>
  <si>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</si>
  <si>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</si>
  <si>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</si>
  <si>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</si>
  <si>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</si>
  <si>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</si>
  <si>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</si>
  <si>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</si>
  <si>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</si>
  <si>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</si>
  <si>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</si>
  <si>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</si>
  <si>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</si>
  <si>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</si>
  <si>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</si>
  <si>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</si>
  <si>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</si>
  <si>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</si>
  <si>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</si>
  <si>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</si>
  <si>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</si>
  <si>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</si>
  <si>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</si>
  <si>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</si>
  <si>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</si>
  <si>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</si>
  <si>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</si>
  <si>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</si>
  <si>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</si>
  <si>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</si>
  <si>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</si>
  <si>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</si>
  <si>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</si>
  <si>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</si>
  <si>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</si>
  <si>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</si>
  <si>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</si>
  <si>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</si>
  <si>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</si>
  <si>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</si>
  <si>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</si>
  <si>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</si>
  <si>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</si>
  <si>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</si>
  <si>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</si>
  <si>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</si>
  <si>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</si>
  <si>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</si>
  <si>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</si>
  <si>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</si>
  <si>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</si>
  <si>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</si>
  <si>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</si>
  <si>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</si>
  <si>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</si>
  <si>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</si>
  <si>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</si>
  <si>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</si>
  <si>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</si>
  <si>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</si>
  <si>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</si>
  <si>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</si>
  <si>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</si>
  <si>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</si>
  <si>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</si>
  <si>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</si>
  <si>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</si>
  <si>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</si>
  <si>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</si>
  <si>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</si>
  <si>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</si>
  <si>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</si>
  <si>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</si>
  <si>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</si>
  <si>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</si>
  <si>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</si>
  <si>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</si>
  <si>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</si>
  <si>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</si>
  <si>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</si>
  <si>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</si>
  <si>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</si>
  <si>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</si>
  <si>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</si>
  <si>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</si>
  <si>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</si>
  <si>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</si>
  <si>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</si>
  <si>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</si>
  <si>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</si>
  <si>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</si>
  <si>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</si>
  <si>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</si>
  <si>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</si>
  <si>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</si>
  <si>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</si>
  <si>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</si>
  <si>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</si>
  <si>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</si>
  <si>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</si>
  <si>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</si>
  <si>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</si>
  <si>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</si>
  <si>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</si>
  <si>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</si>
  <si>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</si>
  <si>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</si>
  <si>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</si>
  <si>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</si>
  <si>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</si>
  <si>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</si>
  <si>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</si>
  <si>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</si>
  <si>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</si>
  <si>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</si>
  <si>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</si>
  <si>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</si>
  <si>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</si>
  <si>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</si>
  <si>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</si>
  <si>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</si>
  <si>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</si>
  <si>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</si>
  <si>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</si>
  <si>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</si>
  <si>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</si>
  <si>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</si>
  <si>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</si>
  <si>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</si>
  <si>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</si>
  <si>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</si>
  <si>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</si>
  <si>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</si>
  <si>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</si>
  <si>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</si>
  <si>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</si>
  <si>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</si>
  <si>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</si>
  <si>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</si>
  <si>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</si>
  <si>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</si>
  <si>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</si>
  <si>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</si>
  <si>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</si>
  <si>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</si>
  <si>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</si>
  <si>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</si>
  <si>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</si>
  <si>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</si>
  <si>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</si>
  <si>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</si>
  <si>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</si>
  <si>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</si>
  <si>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</si>
  <si>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</si>
  <si>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</si>
  <si>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</si>
  <si>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</si>
  <si>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</si>
  <si>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</si>
  <si>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</si>
  <si>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</si>
  <si>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</si>
  <si>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</si>
  <si>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</si>
  <si>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</si>
  <si>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</si>
  <si>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</si>
  <si>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</si>
  <si>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</si>
  <si>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</si>
  <si>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</si>
  <si>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</si>
  <si>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</si>
  <si>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</si>
  <si>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</si>
  <si>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</si>
  <si>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</si>
  <si>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</si>
  <si>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</si>
  <si>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</si>
  <si>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</si>
  <si>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</si>
  <si>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</si>
  <si>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</si>
  <si>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</si>
  <si>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</si>
  <si>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</si>
  <si>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</si>
  <si>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</si>
  <si>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</si>
  <si>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</si>
  <si>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</si>
  <si>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</si>
  <si>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</si>
  <si>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</si>
  <si>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</si>
  <si>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</si>
  <si>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</si>
  <si>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</si>
  <si>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</si>
  <si>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</si>
  <si>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</si>
  <si>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</si>
  <si>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</si>
  <si>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</si>
  <si>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</si>
  <si>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</si>
  <si>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</si>
  <si>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</si>
  <si>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</si>
  <si>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</si>
  <si>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</si>
  <si>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</si>
  <si>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</si>
  <si>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</si>
  <si>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</si>
  <si>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</si>
  <si>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</si>
  <si>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</si>
  <si>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</si>
  <si>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</si>
  <si>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</si>
  <si>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</si>
  <si>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</si>
  <si>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</si>
  <si>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</si>
  <si>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</si>
  <si>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</si>
  <si>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</si>
  <si>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</si>
  <si>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</si>
  <si>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</si>
  <si>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</si>
  <si>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</si>
  <si>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</si>
  <si>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</si>
  <si>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</si>
  <si>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</si>
  <si>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</si>
  <si>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</si>
  <si>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</si>
  <si>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</si>
  <si>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</si>
  <si>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</si>
  <si>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</si>
  <si>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</si>
  <si>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</si>
  <si>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</si>
  <si>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</si>
  <si>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</si>
  <si>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</si>
  <si>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</si>
  <si>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</si>
  <si>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</si>
  <si>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</si>
  <si>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</si>
  <si>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</si>
  <si>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</si>
  <si>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</si>
  <si>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</si>
  <si>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</si>
  <si>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</si>
  <si>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</si>
  <si>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</si>
  <si>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</si>
  <si>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</si>
  <si>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</si>
  <si>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</si>
  <si>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</si>
  <si>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</si>
  <si>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</si>
  <si>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</si>
  <si>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</si>
  <si>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</si>
  <si>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</si>
  <si>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</si>
  <si>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</si>
  <si>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</si>
  <si>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</si>
  <si>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</si>
  <si>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</si>
  <si>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</si>
  <si>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</si>
  <si>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</si>
  <si>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</si>
  <si>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</si>
  <si>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</si>
  <si>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</si>
  <si>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</si>
  <si>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</si>
  <si>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</si>
  <si>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</si>
  <si>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</si>
  <si>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</si>
  <si>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</si>
  <si>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</si>
  <si>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</si>
  <si>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</si>
  <si>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</si>
  <si>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</si>
  <si>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</si>
  <si>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</si>
  <si>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</si>
  <si>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</si>
  <si>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</si>
  <si>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</si>
  <si>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</si>
  <si>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</si>
  <si>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</si>
  <si>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</si>
  <si>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</si>
  <si>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</si>
  <si>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</si>
  <si>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</si>
  <si>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</si>
  <si>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</si>
  <si>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</si>
  <si>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</si>
  <si>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</si>
  <si>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</si>
  <si>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</si>
  <si>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</si>
  <si>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</si>
  <si>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</si>
  <si>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</si>
  <si>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</si>
  <si>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</si>
  <si>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</si>
  <si>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</si>
  <si>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</si>
  <si>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</si>
  <si>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</si>
  <si>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</si>
  <si>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</si>
  <si>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</si>
  <si>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</si>
  <si>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</si>
  <si>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</si>
  <si>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</si>
  <si>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</si>
  <si>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</si>
  <si>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</si>
  <si>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</si>
  <si>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</si>
  <si>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</si>
  <si>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</si>
  <si>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</si>
  <si>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</si>
  <si>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</si>
  <si>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</si>
  <si>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</si>
  <si>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</si>
  <si>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</si>
  <si>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</si>
  <si>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</si>
  <si>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</si>
  <si>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</si>
  <si>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</si>
  <si>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</si>
  <si>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</si>
  <si>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</si>
  <si>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</si>
  <si>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</si>
  <si>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</si>
  <si>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</si>
  <si>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</si>
  <si>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</si>
  <si>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</si>
  <si>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</si>
  <si>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</si>
  <si>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</si>
  <si>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</si>
  <si>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</si>
  <si>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</si>
  <si>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</si>
  <si>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</si>
  <si>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</si>
  <si>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</si>
  <si>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</si>
  <si>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</si>
  <si>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</si>
  <si>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</si>
  <si>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</si>
  <si>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</si>
  <si>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</si>
  <si>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</si>
  <si>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</si>
  <si>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</si>
  <si>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</si>
  <si>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</si>
  <si>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</si>
  <si>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</si>
  <si>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</si>
  <si>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</si>
  <si>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</si>
  <si>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</si>
  <si>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</si>
  <si>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</si>
  <si>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</si>
  <si>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</si>
  <si>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</si>
  <si>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</si>
  <si>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</si>
  <si>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</si>
  <si>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</si>
  <si>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</si>
  <si>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</si>
  <si>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</si>
  <si>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</si>
  <si>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</si>
  <si>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</si>
  <si>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</si>
  <si>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</si>
  <si>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</si>
  <si>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</si>
  <si>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</si>
  <si>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</si>
  <si>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</si>
  <si>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</si>
  <si>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</si>
  <si>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</si>
  <si>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</si>
  <si>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</si>
  <si>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</si>
  <si>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</si>
  <si>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</si>
  <si>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</si>
  <si>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</si>
  <si>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</si>
  <si>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</si>
  <si>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</si>
  <si>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</si>
  <si>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</si>
  <si>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</si>
  <si>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</si>
  <si>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</si>
  <si>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</si>
  <si>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</si>
  <si>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</si>
  <si>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</si>
  <si>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</si>
  <si>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</si>
  <si>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</si>
  <si>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</si>
  <si>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</si>
  <si>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</si>
  <si>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</si>
  <si>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</si>
  <si>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</si>
  <si>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</si>
  <si>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</si>
  <si>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</si>
  <si>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</si>
  <si>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</si>
  <si>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</si>
  <si>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</si>
  <si>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</si>
  <si>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</si>
  <si>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</si>
  <si>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</si>
  <si>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</si>
  <si>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</si>
  <si>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</si>
  <si>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</si>
  <si>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</si>
  <si>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</si>
  <si>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</si>
  <si>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</si>
  <si>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</si>
  <si>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</si>
  <si>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</si>
  <si>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</si>
  <si>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</si>
  <si>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</si>
  <si>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</si>
  <si>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</si>
  <si>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</si>
  <si>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</si>
  <si>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</si>
  <si>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</si>
  <si>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</si>
  <si>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</si>
  <si>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</si>
  <si>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</si>
  <si>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</si>
  <si>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</si>
  <si>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</si>
  <si>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</si>
  <si>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</si>
  <si>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</si>
  <si>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</si>
  <si>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</si>
  <si>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</si>
  <si>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</si>
  <si>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</si>
  <si>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</si>
  <si>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</si>
  <si>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</si>
  <si>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</si>
  <si>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</si>
  <si>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</si>
  <si>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</si>
  <si>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</si>
  <si>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</si>
  <si>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</si>
  <si>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</si>
  <si>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</si>
  <si>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</si>
  <si>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</si>
  <si>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</si>
  <si>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</si>
  <si>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</si>
  <si>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</si>
  <si>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</si>
  <si>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</si>
  <si>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</si>
  <si>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</si>
  <si>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</si>
  <si>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</si>
  <si>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</si>
  <si>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</si>
  <si>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</si>
  <si>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</si>
  <si>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</si>
  <si>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</si>
  <si>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</si>
  <si>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</si>
  <si>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</si>
  <si>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</si>
  <si>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</si>
  <si>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</si>
  <si>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</si>
  <si>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</si>
  <si>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</si>
  <si>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</si>
  <si>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</si>
  <si>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</si>
  <si>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</si>
  <si>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</si>
  <si>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</si>
  <si>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</si>
  <si>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</si>
  <si>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</si>
  <si>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</si>
  <si>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</si>
  <si>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</si>
  <si>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</si>
  <si>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</si>
  <si>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</si>
  <si>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</si>
  <si>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</si>
  <si>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</si>
  <si>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</si>
  <si>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</si>
  <si>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</si>
  <si>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</si>
  <si>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</si>
  <si>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</si>
  <si>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</si>
  <si>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</si>
  <si>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</si>
  <si>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</si>
  <si>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</si>
  <si>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</si>
  <si>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</si>
  <si>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</si>
  <si>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</si>
  <si>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</si>
  <si>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</si>
  <si>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</si>
  <si>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</si>
  <si>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</si>
  <si>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</si>
  <si>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</si>
  <si>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</si>
  <si>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</si>
  <si>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</si>
  <si>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</si>
  <si>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</si>
  <si>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</si>
  <si>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</si>
  <si>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</si>
  <si>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</si>
  <si>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</si>
  <si>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</si>
  <si>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</si>
  <si>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</si>
  <si>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</si>
  <si>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</si>
  <si>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</si>
  <si>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</si>
  <si>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</si>
  <si>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</si>
  <si>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</si>
  <si>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</si>
  <si>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</si>
  <si>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</si>
  <si>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</si>
  <si>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</si>
  <si>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</si>
  <si>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</si>
  <si>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</si>
  <si>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</si>
  <si>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</si>
  <si>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</si>
  <si>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</si>
  <si>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</si>
  <si>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</si>
  <si>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</si>
  <si>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</si>
  <si>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</si>
  <si>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</si>
  <si>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</si>
  <si>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</si>
  <si>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</si>
  <si>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</si>
  <si>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</si>
  <si>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</si>
  <si>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</si>
  <si>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</si>
  <si>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</si>
  <si>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</si>
  <si>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</si>
  <si>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</si>
  <si>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</si>
  <si>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</si>
  <si>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</si>
  <si>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</si>
  <si>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</si>
  <si>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</si>
  <si>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</si>
  <si>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</si>
  <si>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</si>
  <si>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</si>
  <si>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</si>
  <si>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</si>
  <si>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</si>
  <si>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</si>
  <si>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</si>
  <si>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</si>
  <si>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</si>
  <si>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</si>
  <si>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</si>
  <si>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</si>
  <si>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</si>
  <si>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</si>
  <si>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</si>
  <si>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</si>
  <si>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</si>
  <si>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</si>
  <si>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</si>
  <si>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</si>
  <si>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</si>
  <si>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</si>
  <si>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</si>
  <si>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</si>
  <si>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</si>
  <si>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</si>
  <si>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</si>
  <si>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</si>
  <si>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</si>
  <si>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</si>
  <si>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</si>
  <si>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</si>
  <si>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</si>
  <si>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</si>
  <si>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</si>
  <si>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</si>
  <si>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</si>
  <si>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</si>
  <si>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</si>
  <si>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</si>
  <si>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</si>
  <si>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</si>
  <si>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</si>
  <si>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</si>
  <si>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</si>
  <si>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</si>
  <si>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</si>
  <si>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</si>
  <si>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</si>
  <si>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</si>
  <si>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</si>
  <si>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</si>
  <si>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</si>
  <si>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</si>
  <si>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</si>
  <si>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</si>
  <si>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</si>
  <si>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</si>
  <si>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</si>
  <si>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</si>
  <si>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</si>
  <si>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</si>
  <si>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</si>
  <si>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</si>
  <si>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</si>
  <si>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</si>
  <si>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</si>
  <si>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</si>
  <si>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</si>
  <si>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</si>
  <si>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</si>
  <si>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</si>
  <si>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</si>
  <si>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</si>
  <si>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</si>
  <si>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</si>
  <si>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</si>
  <si>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</si>
  <si>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</si>
  <si>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</si>
  <si>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</si>
  <si>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</si>
  <si>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</si>
  <si>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</si>
  <si>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</si>
  <si>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</si>
  <si>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</si>
  <si>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</si>
  <si>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</si>
  <si>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</si>
  <si>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</si>
  <si>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</si>
  <si>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</si>
  <si>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</si>
  <si>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</si>
  <si>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</si>
  <si>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</si>
  <si>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</si>
  <si>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</si>
  <si>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</si>
  <si>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</si>
  <si>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</si>
  <si>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</si>
  <si>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</si>
  <si>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</si>
  <si>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</si>
  <si>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</si>
  <si>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</si>
  <si>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</si>
  <si>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</si>
  <si>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</si>
  <si>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</si>
  <si>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</si>
  <si>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</si>
  <si>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</si>
  <si>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</si>
  <si>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</si>
  <si>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</si>
  <si>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</si>
  <si>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</si>
  <si>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</si>
  <si>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</si>
  <si>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</si>
  <si>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</si>
  <si>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</si>
  <si>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</si>
  <si>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</si>
  <si>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</si>
  <si>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</si>
  <si>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</si>
  <si>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</si>
  <si>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</si>
  <si>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</si>
  <si>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</si>
  <si>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</si>
  <si>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</si>
  <si>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</si>
  <si>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</si>
  <si>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</si>
  <si>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</si>
  <si>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</si>
  <si>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</si>
  <si>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</si>
  <si>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</si>
  <si>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</si>
  <si>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</si>
  <si>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</si>
  <si>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</si>
  <si>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</si>
  <si>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</si>
  <si>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</si>
  <si>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</si>
  <si>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</si>
  <si>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</si>
  <si>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</si>
  <si>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</si>
  <si>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</si>
  <si>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</si>
  <si>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</si>
  <si>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</si>
  <si>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</si>
  <si>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</si>
  <si>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</si>
  <si>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</si>
  <si>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</si>
  <si>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</si>
  <si>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</si>
  <si>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</si>
  <si>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</si>
  <si>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</si>
  <si>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</si>
  <si>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</si>
  <si>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</si>
  <si>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</si>
  <si>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</si>
  <si>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</si>
  <si>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</si>
  <si>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</si>
  <si>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</si>
  <si>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</si>
  <si>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</si>
  <si>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</si>
  <si>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</si>
  <si>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</si>
  <si>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</si>
  <si>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</si>
  <si>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</si>
  <si>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</si>
  <si>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</si>
  <si>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</si>
  <si>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</si>
  <si>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</si>
  <si>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</si>
  <si>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</si>
  <si>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</si>
  <si>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</si>
  <si>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</si>
  <si>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</si>
  <si>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</si>
  <si>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</si>
  <si>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</si>
  <si>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</si>
  <si>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</si>
  <si>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</si>
  <si>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</si>
  <si>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</si>
  <si>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</si>
  <si>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</si>
  <si>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</si>
  <si>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</si>
  <si>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</si>
  <si>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</si>
  <si>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</si>
  <si>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</si>
  <si>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</si>
  <si>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</si>
  <si>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</si>
  <si>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</si>
  <si>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</si>
  <si>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</si>
  <si>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</si>
  <si>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</si>
  <si>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</si>
  <si>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</si>
  <si>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</si>
  <si>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</si>
  <si>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</si>
  <si>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</si>
  <si>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</si>
  <si>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</si>
  <si>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</si>
  <si>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</si>
  <si>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</si>
  <si>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</si>
  <si>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</si>
  <si>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</si>
  <si>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</si>
  <si>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</si>
  <si>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</si>
  <si>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</si>
  <si>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</si>
  <si>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</si>
  <si>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</si>
  <si>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</si>
  <si>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</si>
  <si>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</si>
  <si>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</si>
  <si>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</si>
  <si>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</si>
  <si>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</si>
  <si>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</si>
  <si>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</si>
  <si>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</si>
  <si>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</si>
  <si>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</si>
  <si>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</si>
  <si>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</si>
  <si>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</si>
  <si>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</si>
  <si>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</si>
  <si>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</si>
  <si>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</si>
  <si>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</si>
  <si>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</si>
  <si>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</si>
  <si>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</si>
  <si>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</si>
  <si>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</si>
  <si>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</si>
  <si>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</si>
  <si>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</si>
  <si>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</si>
  <si>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</si>
  <si>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</si>
  <si>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</si>
  <si>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</si>
  <si>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</si>
  <si>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</si>
  <si>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</si>
  <si>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</si>
  <si>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</si>
  <si>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</si>
  <si>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</si>
  <si>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</si>
  <si>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</si>
  <si>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</si>
  <si>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</si>
  <si>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</si>
  <si>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</si>
  <si>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</si>
  <si>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</si>
  <si>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</si>
  <si>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</si>
  <si>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</si>
  <si>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</si>
  <si>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</si>
  <si>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</si>
  <si>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</si>
  <si>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</si>
  <si>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</si>
  <si>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</si>
  <si>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</si>
  <si>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</si>
  <si>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</si>
  <si>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</si>
  <si>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</si>
  <si>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</si>
  <si>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</si>
  <si>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</si>
  <si>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</si>
  <si>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</si>
  <si>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</si>
  <si>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</si>
  <si>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</si>
  <si>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</si>
  <si>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</si>
  <si>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</si>
  <si>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</si>
  <si>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</si>
  <si>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</si>
  <si>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</si>
  <si>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</si>
  <si>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</si>
  <si>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</si>
  <si>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</si>
  <si>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</si>
  <si>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</si>
  <si>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</si>
  <si>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</si>
  <si>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</si>
  <si>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</si>
  <si>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</si>
  <si>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</si>
  <si>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</si>
  <si>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</si>
  <si>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</si>
  <si>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</si>
  <si>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</si>
  <si>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</si>
  <si>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</si>
  <si>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</si>
  <si>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</si>
  <si>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</si>
  <si>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</si>
  <si>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</si>
  <si>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</si>
  <si>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</si>
  <si>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</si>
  <si>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</si>
  <si>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</si>
  <si>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</si>
  <si>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</si>
  <si>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</si>
  <si>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</si>
  <si>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</si>
  <si>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</si>
  <si>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</si>
  <si>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</si>
  <si>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</si>
  <si>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</si>
  <si>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</si>
  <si>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</si>
  <si>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</si>
  <si>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</si>
  <si>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</si>
  <si>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</si>
  <si>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</si>
  <si>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</si>
  <si>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</si>
  <si>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</si>
  <si>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</si>
  <si>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</si>
  <si>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</si>
  <si>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</si>
  <si>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</si>
  <si>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</si>
  <si>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</si>
  <si>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</si>
  <si>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</si>
  <si>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</si>
  <si>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</si>
  <si>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</si>
  <si>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</si>
  <si>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</si>
  <si>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</si>
  <si>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</si>
  <si>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</si>
  <si>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</si>
  <si>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</si>
  <si>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</si>
  <si>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</si>
  <si>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</si>
  <si>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</si>
  <si>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</si>
  <si>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</si>
  <si>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</si>
  <si>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</si>
  <si>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</si>
  <si>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</si>
  <si>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</si>
  <si>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</si>
  <si>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</si>
  <si>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</si>
  <si>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</si>
  <si>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</si>
  <si>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</si>
  <si>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</si>
  <si>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</si>
  <si>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</si>
  <si>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</si>
  <si>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</si>
  <si>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</si>
  <si>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</si>
  <si>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</si>
  <si>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</si>
  <si>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</si>
  <si>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</si>
  <si>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</si>
  <si>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</si>
  <si>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</si>
  <si>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</si>
  <si>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</si>
  <si>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</si>
  <si>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</si>
  <si>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</si>
  <si>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</si>
  <si>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</si>
  <si>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</si>
  <si>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</si>
  <si>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</si>
  <si>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</si>
  <si>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</si>
  <si>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</si>
  <si>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</si>
  <si>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</si>
  <si>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</si>
  <si>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</si>
  <si>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</si>
  <si>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</si>
  <si>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</si>
  <si>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</si>
  <si>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</si>
  <si>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</si>
  <si>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</si>
  <si>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</si>
  <si>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</si>
  <si>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</si>
  <si>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</si>
  <si>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</si>
  <si>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</si>
  <si>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</si>
  <si>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</si>
  <si>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</si>
  <si>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</si>
  <si>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</si>
  <si>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</si>
  <si>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</si>
  <si>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</si>
  <si>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</si>
  <si>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</si>
  <si>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</si>
  <si>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</si>
  <si>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</si>
  <si>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</si>
  <si>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</si>
  <si>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</si>
  <si>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</si>
  <si>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</si>
  <si>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</si>
  <si>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</si>
  <si>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</si>
  <si>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</si>
  <si>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</si>
  <si>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</si>
  <si>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</si>
  <si>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</si>
  <si>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</si>
  <si>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</si>
  <si>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</si>
  <si>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</si>
  <si>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</si>
  <si>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</si>
  <si>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</si>
  <si>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</si>
  <si>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</si>
  <si>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</si>
  <si>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</si>
  <si>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</si>
  <si>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</si>
  <si>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</si>
  <si>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</si>
  <si>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</si>
  <si>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</si>
  <si>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</si>
  <si>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</si>
  <si>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</si>
  <si>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</si>
  <si>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</si>
  <si>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</si>
  <si>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</si>
  <si>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</si>
  <si>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</si>
  <si>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</si>
  <si>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</si>
  <si>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</si>
  <si>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</si>
  <si>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</si>
  <si>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</si>
  <si>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</si>
  <si>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</si>
  <si>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</si>
  <si>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</si>
  <si>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</si>
  <si>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</si>
  <si>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</si>
  <si>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</si>
  <si>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</si>
  <si>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</si>
  <si>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</si>
  <si>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</si>
  <si>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</si>
  <si>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</si>
  <si>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</si>
  <si>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</si>
  <si>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</si>
  <si>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</si>
  <si>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</si>
  <si>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</si>
  <si>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</si>
  <si>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</si>
  <si>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</si>
  <si>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</si>
  <si>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</si>
  <si>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</si>
  <si>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</si>
  <si>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</si>
  <si>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</si>
  <si>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</si>
  <si>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</si>
  <si>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</si>
  <si>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</si>
  <si>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</si>
  <si>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</si>
  <si>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</si>
  <si>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</si>
  <si>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</si>
  <si>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</si>
  <si>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</si>
  <si>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</si>
  <si>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</si>
  <si>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</si>
  <si>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</si>
  <si>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</si>
  <si>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</si>
  <si>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</si>
  <si>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</si>
  <si>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</si>
  <si>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</si>
  <si>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</si>
  <si>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</si>
  <si>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</si>
  <si>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</si>
  <si>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</si>
  <si>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</si>
  <si>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</si>
  <si>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</si>
  <si>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</si>
  <si>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</si>
  <si>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</si>
  <si>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</si>
  <si>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</si>
  <si>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</si>
  <si>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</si>
  <si>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</si>
  <si>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</si>
  <si>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</si>
  <si>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</si>
  <si>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</si>
  <si>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</si>
  <si>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</si>
  <si>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</si>
  <si>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</si>
  <si>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</si>
  <si>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</si>
  <si>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</si>
  <si>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</si>
  <si>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</si>
  <si>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</si>
  <si>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</si>
  <si>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</si>
  <si>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</si>
  <si>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</si>
  <si>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</si>
  <si>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</si>
  <si>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</si>
  <si>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</si>
  <si>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</si>
  <si>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</si>
  <si>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</si>
  <si>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</si>
  <si>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</si>
  <si>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</si>
  <si>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</si>
  <si>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</si>
  <si>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</si>
  <si>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</si>
  <si>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</si>
  <si>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</si>
  <si>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</si>
  <si>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</si>
  <si>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</si>
  <si>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</si>
  <si>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</si>
  <si>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</si>
  <si>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</si>
  <si>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</si>
  <si>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</si>
  <si>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</si>
  <si>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</si>
  <si>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</si>
  <si>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</si>
  <si>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</si>
  <si>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</si>
  <si>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</si>
  <si>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</si>
  <si>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</si>
  <si>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</si>
  <si>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</si>
  <si>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</si>
  <si>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</si>
  <si>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</si>
  <si>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</si>
  <si>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</si>
  <si>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</si>
  <si>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</si>
  <si>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</si>
  <si>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</si>
  <si>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</si>
  <si>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</si>
  <si>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</si>
  <si>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</si>
  <si>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</si>
  <si>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</si>
  <si>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</si>
  <si>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</si>
  <si>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</si>
  <si>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</si>
  <si>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</si>
  <si>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</si>
  <si>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</si>
  <si>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</si>
  <si>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</si>
  <si>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</si>
  <si>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</si>
  <si>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</si>
  <si>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</si>
  <si>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</si>
  <si>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</si>
  <si>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</si>
  <si>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</si>
  <si>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</si>
  <si>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</si>
  <si>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</si>
  <si>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</si>
  <si>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</si>
  <si>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</si>
  <si>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</si>
  <si>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</si>
  <si>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</si>
  <si>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</si>
  <si>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</si>
  <si>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</si>
  <si>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</si>
  <si>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</si>
  <si>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</si>
  <si>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</si>
  <si>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</si>
  <si>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</si>
  <si>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</si>
  <si>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</si>
  <si>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</si>
  <si>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</si>
  <si>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</si>
  <si>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</si>
  <si>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</si>
  <si>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</si>
  <si>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</si>
  <si>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</si>
  <si>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</si>
  <si>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</si>
  <si>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</si>
  <si>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</si>
  <si>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</si>
  <si>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</si>
  <si>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</si>
  <si>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</si>
  <si>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</si>
  <si>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</si>
  <si>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</si>
  <si>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</si>
  <si>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</si>
  <si>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</si>
  <si>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</si>
  <si>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</si>
  <si>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</si>
  <si>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</si>
  <si>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</si>
  <si>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</si>
  <si>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</si>
  <si>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</si>
  <si>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</si>
  <si>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</si>
  <si>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</si>
  <si>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</si>
  <si>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</si>
  <si>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</si>
  <si>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</si>
  <si>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</si>
  <si>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</si>
  <si>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</si>
  <si>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</si>
  <si>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</si>
  <si>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</si>
  <si>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</si>
  <si>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</si>
  <si>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</si>
  <si>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</si>
  <si>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</si>
  <si>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</si>
  <si>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</si>
  <si>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</si>
  <si>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</si>
  <si>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</si>
  <si>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</si>
  <si>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</si>
  <si>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</si>
  <si>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</si>
  <si>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</si>
  <si>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</si>
  <si>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</si>
  <si>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</si>
  <si>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</si>
  <si>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</si>
  <si>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</si>
  <si>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</si>
  <si>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</si>
  <si>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</si>
  <si>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</si>
  <si>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</si>
  <si>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</si>
  <si>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</si>
  <si>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</si>
  <si>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</si>
  <si>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</si>
  <si>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</si>
  <si>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</si>
  <si>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</si>
  <si>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</si>
  <si>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</si>
  <si>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</si>
  <si>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</si>
  <si>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</si>
  <si>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</si>
  <si>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</si>
  <si>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</si>
  <si>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</si>
  <si>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</si>
  <si>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</si>
  <si>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</si>
  <si>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</si>
  <si>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</si>
  <si>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</si>
  <si>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</si>
  <si>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</si>
  <si>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</si>
  <si>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</si>
  <si>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</si>
  <si>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</si>
  <si>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</si>
  <si>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</si>
  <si>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</si>
  <si>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</si>
  <si>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</si>
  <si>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</si>
  <si>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</si>
  <si>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</si>
  <si>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</si>
  <si>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</si>
  <si>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</si>
  <si>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</si>
  <si>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</si>
  <si>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</si>
  <si>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</si>
  <si>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</si>
  <si>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</si>
  <si>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</si>
  <si>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</si>
  <si>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</si>
  <si>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</si>
  <si>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</si>
  <si>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</si>
  <si>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</si>
  <si>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</si>
  <si>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</si>
  <si>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</si>
  <si>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</si>
  <si>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</si>
  <si>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</si>
  <si>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</si>
  <si>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</si>
  <si>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</si>
  <si>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</si>
  <si>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</si>
  <si>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</si>
  <si>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</si>
  <si>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</si>
  <si>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</si>
  <si>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</si>
  <si>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</si>
  <si>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</si>
  <si>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</si>
  <si>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</si>
  <si>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</si>
  <si>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</si>
  <si>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</si>
  <si>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</si>
  <si>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</si>
  <si>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</si>
  <si>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</si>
  <si>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</si>
  <si>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</si>
  <si>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</si>
  <si>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</si>
  <si>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</si>
  <si>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</si>
  <si>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</si>
  <si>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</si>
  <si>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</si>
  <si>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</si>
  <si>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</si>
  <si>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</si>
  <si>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</si>
  <si>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</si>
  <si>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</si>
  <si>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</si>
  <si>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</si>
  <si>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</si>
  <si>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</si>
  <si>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</si>
  <si>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</si>
  <si>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</si>
  <si>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</si>
  <si>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</si>
  <si>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</si>
  <si>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</si>
  <si>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</si>
  <si>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</si>
  <si>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</si>
  <si>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</si>
  <si>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</si>
  <si>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</si>
  <si>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</si>
  <si>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</si>
  <si>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</si>
  <si>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</si>
  <si>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</si>
  <si>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</si>
  <si>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</si>
  <si>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</si>
  <si>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</si>
  <si>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</si>
  <si>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</si>
  <si>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</si>
  <si>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</si>
  <si>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</si>
  <si>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</si>
  <si>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</si>
  <si>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</si>
  <si>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</si>
  <si>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</si>
  <si>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</si>
  <si>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</si>
  <si>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</si>
  <si>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</si>
  <si>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</si>
  <si>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</si>
  <si>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</si>
  <si>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</si>
  <si>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</si>
  <si>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</si>
  <si>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</si>
  <si>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</si>
  <si>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</si>
  <si>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</si>
  <si>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</si>
  <si>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</si>
  <si>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</si>
  <si>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</si>
  <si>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</si>
  <si>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</si>
  <si>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</si>
  <si>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</si>
  <si>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</si>
  <si>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</si>
  <si>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</si>
  <si>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</si>
  <si>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</si>
  <si>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</si>
  <si>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</si>
  <si>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</si>
  <si>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</si>
  <si>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</si>
  <si>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</si>
  <si>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</si>
  <si>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</si>
  <si>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</si>
  <si>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</si>
  <si>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</si>
  <si>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</si>
  <si>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</si>
  <si>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</si>
  <si>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</si>
  <si>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</si>
  <si>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</si>
  <si>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</si>
  <si>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</si>
  <si>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</si>
  <si>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</si>
  <si>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</si>
  <si>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</si>
  <si>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</si>
  <si>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</si>
  <si>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</si>
  <si>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</si>
  <si>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</si>
  <si>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</si>
  <si>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</si>
  <si>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</si>
  <si>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</si>
  <si>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</si>
  <si>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</si>
  <si>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</si>
  <si>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</si>
  <si>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</si>
  <si>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</si>
  <si>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</si>
  <si>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</si>
  <si>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</si>
  <si>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</si>
  <si>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</si>
  <si>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</si>
  <si>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</si>
  <si>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</si>
  <si>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</si>
  <si>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</si>
  <si>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</si>
  <si>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</si>
  <si>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</si>
  <si>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</si>
  <si>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</si>
  <si>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</si>
  <si>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</si>
  <si>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</si>
  <si>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</si>
  <si>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</si>
  <si>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</si>
  <si>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</si>
  <si>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</si>
  <si>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</si>
  <si>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</si>
  <si>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</si>
  <si>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</si>
  <si>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</si>
  <si>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</si>
  <si>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</si>
  <si>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</si>
  <si>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</si>
  <si>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</si>
  <si>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</si>
  <si>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</si>
  <si>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</si>
  <si>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</si>
  <si>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</si>
  <si>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</si>
  <si>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</si>
  <si>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</si>
  <si>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</si>
  <si>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</si>
  <si>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</si>
  <si>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</si>
  <si>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</si>
  <si>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</si>
  <si>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</si>
  <si>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</si>
  <si>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</si>
  <si>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</si>
  <si>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</si>
  <si>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</si>
  <si>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</si>
  <si>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</si>
  <si>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</si>
  <si>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</si>
  <si>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</si>
  <si>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</si>
  <si>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</si>
  <si>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</si>
  <si>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</si>
  <si>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</si>
  <si>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</si>
  <si>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</si>
  <si>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</si>
  <si>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</si>
  <si>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</si>
  <si>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</si>
  <si>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</si>
  <si>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</si>
  <si>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</si>
  <si>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</si>
  <si>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</si>
  <si>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</si>
  <si>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</si>
  <si>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</si>
  <si>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</si>
  <si>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</si>
  <si>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</si>
  <si>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</si>
  <si>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</si>
  <si>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</si>
  <si>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</si>
  <si>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</si>
  <si>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</si>
  <si>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</si>
  <si>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</si>
  <si>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</si>
  <si>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</si>
  <si>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</si>
  <si>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</si>
  <si>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</si>
  <si>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</si>
  <si>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</si>
  <si>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</si>
  <si>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</si>
  <si>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</si>
  <si>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</si>
  <si>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</si>
  <si>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</si>
  <si>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</si>
  <si>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</si>
  <si>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</si>
  <si>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</si>
  <si>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</si>
  <si>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</si>
  <si>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</si>
  <si>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</si>
  <si>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</si>
  <si>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</si>
  <si>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</si>
  <si>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</si>
  <si>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</si>
  <si>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</si>
  <si>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</si>
  <si>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</si>
  <si>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</si>
  <si>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</si>
  <si>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</si>
  <si>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</si>
  <si>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</si>
  <si>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</si>
  <si>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</si>
  <si>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</si>
  <si>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</si>
  <si>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</si>
  <si>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</si>
  <si>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</si>
  <si>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</si>
  <si>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</si>
  <si>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</si>
  <si>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</si>
  <si>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</si>
  <si>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</si>
  <si>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</si>
  <si>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</si>
  <si>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</si>
  <si>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</si>
  <si>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</si>
  <si>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</si>
  <si>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</si>
  <si>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</si>
  <si>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</si>
  <si>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</si>
  <si>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</si>
  <si>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</si>
  <si>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</si>
  <si>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</si>
  <si>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</si>
  <si>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</si>
  <si>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</si>
  <si>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</si>
  <si>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</si>
  <si>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</si>
  <si>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</si>
  <si>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</si>
  <si>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</si>
  <si>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</si>
  <si>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</si>
  <si>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</si>
  <si>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</si>
  <si>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</si>
  <si>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</si>
  <si>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</si>
  <si>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</si>
  <si>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</si>
  <si>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</si>
  <si>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</si>
  <si>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</si>
  <si>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</si>
  <si>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</si>
  <si>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</si>
  <si>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</si>
  <si>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</si>
  <si>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</si>
  <si>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</si>
  <si>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</si>
  <si>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</si>
  <si>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</si>
  <si>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</si>
  <si>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</si>
  <si>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</si>
  <si>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</si>
  <si>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</si>
  <si>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</si>
  <si>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</si>
  <si>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</si>
  <si>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</si>
  <si>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</si>
  <si>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</si>
  <si>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</si>
  <si>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</si>
  <si>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</si>
  <si>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</si>
  <si>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</si>
  <si>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</si>
  <si>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</si>
  <si>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</si>
  <si>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</si>
  <si>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</si>
  <si>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</si>
  <si>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</si>
  <si>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</si>
  <si>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</si>
  <si>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</si>
  <si>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</si>
  <si>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</si>
  <si>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</si>
  <si>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</si>
  <si>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</si>
  <si>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</si>
  <si>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</si>
  <si>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</si>
  <si>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</si>
  <si>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</si>
  <si>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</si>
  <si>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</si>
  <si>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</si>
  <si>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</si>
  <si>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</si>
  <si>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</si>
  <si>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</si>
  <si>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</si>
  <si>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</si>
  <si>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</si>
  <si>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</si>
  <si>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</si>
  <si>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</si>
  <si>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</si>
  <si>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</si>
  <si>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</si>
  <si>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</si>
  <si>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</si>
  <si>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</si>
  <si>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</si>
  <si>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</si>
  <si>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</si>
  <si>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</si>
  <si>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</si>
  <si>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</si>
  <si>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</si>
  <si>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</si>
  <si>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</si>
  <si>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</si>
  <si>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</si>
  <si>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</si>
  <si>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</si>
  <si>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</si>
  <si>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</si>
  <si>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</si>
  <si>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</si>
  <si>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</si>
  <si>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</si>
  <si>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</si>
  <si>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</si>
  <si>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</si>
  <si>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</si>
  <si>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</si>
  <si>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</si>
  <si>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</si>
  <si>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</si>
  <si>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</si>
  <si>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</si>
  <si>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</si>
  <si>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</si>
  <si>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</si>
  <si>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</si>
  <si>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</si>
  <si>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</si>
  <si>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</si>
  <si>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</si>
  <si>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</si>
  <si>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</si>
  <si>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</si>
  <si>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</si>
  <si>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</si>
  <si>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</si>
  <si>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</si>
  <si>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</si>
  <si>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</si>
  <si>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</si>
  <si>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</si>
  <si>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</si>
  <si>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</si>
  <si>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</si>
  <si>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</si>
  <si>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</si>
  <si>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</si>
  <si>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</si>
  <si>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</si>
  <si>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</si>
  <si>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</si>
  <si>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</si>
  <si>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</si>
  <si>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</si>
  <si>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</si>
  <si>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</si>
  <si>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</si>
  <si>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</si>
  <si>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</si>
  <si>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</si>
  <si>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</si>
  <si>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</si>
  <si>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</si>
  <si>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</si>
  <si>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</si>
  <si>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</si>
  <si>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</si>
  <si>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</si>
  <si>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</si>
  <si>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</si>
  <si>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</si>
  <si>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</si>
  <si>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</si>
  <si>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</si>
  <si>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</si>
  <si>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</si>
  <si>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</si>
  <si>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</si>
  <si>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</si>
  <si>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</si>
  <si>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</si>
  <si>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</si>
  <si>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</si>
  <si>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</si>
  <si>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</si>
  <si>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</si>
  <si>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</si>
  <si>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</si>
  <si>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</si>
  <si>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</si>
  <si>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</si>
  <si>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</si>
  <si>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</si>
  <si>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</si>
  <si>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</si>
  <si>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</si>
  <si>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</si>
  <si>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</si>
  <si>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</si>
  <si>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</si>
  <si>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</si>
  <si>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</si>
  <si>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</si>
  <si>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</si>
  <si>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</si>
  <si>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</si>
  <si>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</si>
  <si>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</si>
  <si>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</si>
  <si>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</si>
  <si>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</si>
  <si>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</si>
  <si>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</si>
  <si>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</si>
  <si>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</si>
  <si>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</si>
  <si>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</si>
  <si>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</si>
  <si>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</si>
  <si>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</si>
  <si>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</si>
  <si>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</si>
  <si>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</si>
  <si>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</si>
  <si>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</si>
  <si>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</si>
  <si>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</si>
  <si>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</si>
  <si>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</si>
  <si>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</si>
  <si>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</si>
  <si>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</si>
  <si>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</si>
  <si>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</si>
  <si>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</si>
  <si>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</si>
  <si>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</si>
  <si>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</si>
  <si>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</si>
  <si>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</si>
  <si>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</si>
  <si>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</si>
  <si>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</si>
  <si>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</si>
  <si>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</si>
  <si>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</si>
  <si>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</si>
  <si>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</si>
  <si>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</si>
  <si>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</si>
  <si>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</si>
  <si>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</si>
  <si>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</si>
  <si>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</si>
  <si>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</si>
  <si>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</si>
  <si>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</si>
  <si>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</si>
  <si>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</si>
  <si>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</si>
  <si>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</si>
  <si>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</si>
  <si>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</si>
  <si>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</si>
  <si>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</si>
  <si>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</si>
  <si>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</si>
  <si>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</si>
  <si>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</si>
  <si>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</si>
  <si>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</si>
  <si>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</si>
  <si>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</si>
  <si>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</si>
  <si>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</si>
  <si>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</si>
  <si>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</si>
  <si>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</si>
  <si>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</si>
  <si>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</si>
  <si>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</si>
  <si>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</si>
  <si>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</si>
  <si>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</si>
  <si>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</si>
  <si>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</si>
  <si>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</si>
  <si>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</si>
  <si>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</si>
  <si>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</si>
  <si>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</si>
  <si>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</si>
  <si>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</si>
  <si>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</si>
  <si>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</si>
  <si>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</si>
  <si>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</si>
  <si>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</si>
  <si>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</si>
  <si>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</si>
  <si>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</si>
  <si>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</si>
  <si>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</si>
  <si>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</si>
  <si>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</si>
  <si>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</si>
  <si>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</si>
  <si>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</si>
  <si>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</si>
  <si>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</si>
  <si>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</si>
  <si>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</si>
  <si>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</si>
  <si>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</si>
  <si>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</si>
  <si>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</si>
  <si>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</si>
  <si>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</si>
  <si>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</si>
  <si>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</si>
  <si>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</si>
  <si>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</si>
  <si>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</si>
  <si>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</si>
  <si>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</si>
  <si>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</si>
  <si>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</si>
  <si>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</si>
  <si>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</si>
  <si>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</si>
  <si>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</si>
  <si>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</si>
  <si>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</si>
  <si>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</si>
  <si>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</si>
  <si>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</si>
  <si>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</si>
  <si>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</si>
  <si>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</si>
  <si>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</si>
  <si>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</si>
  <si>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</si>
  <si>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</si>
  <si>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</si>
  <si>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</si>
  <si>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</si>
  <si>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</si>
  <si>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</si>
  <si>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</si>
  <si>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</si>
  <si>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</si>
  <si>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</si>
  <si>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</si>
  <si>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</si>
  <si>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</si>
  <si>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</si>
  <si>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</si>
  <si>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</si>
  <si>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</si>
  <si>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</si>
  <si>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</si>
  <si>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</si>
  <si>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</si>
  <si>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</si>
  <si>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</si>
  <si>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</si>
  <si>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</si>
  <si>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</si>
  <si>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</si>
  <si>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</si>
  <si>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</si>
  <si>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</si>
  <si>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</si>
  <si>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</si>
  <si>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</si>
  <si>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</si>
  <si>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</si>
  <si>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</si>
  <si>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</si>
  <si>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</si>
  <si>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</si>
  <si>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</si>
  <si>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</si>
  <si>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</si>
  <si>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</si>
  <si>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</si>
  <si>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</si>
  <si>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</si>
  <si>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</si>
  <si>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</si>
  <si>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</si>
  <si>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</si>
  <si>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</si>
  <si>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</si>
  <si>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</si>
  <si>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</si>
  <si>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</si>
  <si>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</si>
  <si>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</si>
  <si>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</si>
  <si>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</si>
  <si>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</si>
  <si>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</si>
  <si>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</si>
  <si>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</si>
  <si>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</si>
  <si>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</si>
  <si>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</si>
  <si>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</si>
  <si>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</si>
  <si>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</si>
  <si>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</si>
  <si>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</si>
  <si>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</si>
  <si>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</si>
  <si>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</si>
  <si>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</si>
  <si>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</si>
  <si>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</si>
  <si>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</si>
  <si>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</si>
  <si>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</si>
  <si>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</si>
  <si>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</si>
  <si>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</si>
  <si>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</si>
  <si>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</si>
  <si>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</si>
  <si>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</si>
  <si>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</si>
  <si>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</si>
  <si>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</si>
  <si>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</si>
  <si>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</si>
  <si>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</si>
  <si>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</si>
  <si>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</si>
  <si>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</si>
  <si>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</si>
  <si>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</si>
  <si>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</si>
  <si>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</si>
  <si>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</si>
  <si>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</si>
  <si>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</si>
  <si>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</si>
  <si>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</si>
  <si>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</si>
  <si>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</si>
  <si>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</si>
  <si>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</si>
  <si>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</si>
  <si>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</si>
  <si>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</si>
  <si>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</si>
  <si>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</si>
  <si>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</si>
  <si>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</si>
  <si>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</si>
  <si>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</si>
  <si>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</si>
  <si>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</si>
  <si>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</si>
  <si>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</si>
  <si>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</si>
  <si>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</si>
  <si>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</si>
  <si>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</si>
  <si>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</si>
  <si>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</si>
  <si>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</si>
  <si>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</si>
  <si>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</si>
  <si>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</si>
  <si>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</si>
  <si>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</si>
  <si>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</si>
  <si>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</si>
  <si>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</si>
  <si>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</si>
  <si>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</si>
  <si>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</si>
  <si>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</si>
  <si>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</si>
  <si>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</si>
  <si>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</si>
  <si>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</si>
  <si>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</si>
  <si>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</si>
  <si>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</si>
  <si>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</si>
  <si>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</si>
  <si>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</si>
  <si>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</si>
  <si>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</si>
  <si>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</si>
  <si>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</si>
  <si>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</si>
  <si>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</si>
  <si>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</si>
  <si>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</si>
  <si>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</si>
  <si>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</si>
  <si>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</si>
  <si>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</si>
  <si>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</si>
  <si>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</si>
  <si>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</si>
  <si>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</si>
  <si>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</si>
  <si>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</si>
  <si>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</si>
  <si>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</si>
  <si>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</si>
  <si>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</si>
  <si>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</si>
  <si>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</si>
  <si>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</si>
  <si>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</si>
  <si>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</si>
  <si>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</si>
  <si>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</si>
  <si>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</si>
  <si>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</si>
  <si>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</si>
  <si>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</si>
  <si>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</si>
  <si>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</si>
  <si>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</si>
  <si>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</si>
  <si>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</si>
  <si>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</si>
  <si>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</si>
  <si>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</si>
  <si>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</si>
  <si>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</si>
  <si>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</si>
  <si>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</si>
  <si>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</si>
  <si>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</si>
  <si>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</si>
  <si>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</si>
  <si>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</si>
  <si>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</si>
  <si>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</si>
  <si>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</si>
  <si>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</si>
  <si>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</si>
  <si>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</si>
  <si>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</si>
  <si>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</si>
  <si>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</si>
  <si>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</si>
  <si>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</si>
  <si>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</si>
  <si>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</si>
  <si>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</si>
  <si>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</si>
  <si>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</si>
  <si>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</si>
  <si>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</si>
  <si>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</si>
  <si>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</si>
  <si>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</si>
  <si>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</si>
  <si>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</si>
  <si>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</si>
  <si>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</si>
  <si>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</si>
  <si>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</si>
  <si>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</si>
  <si>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</si>
  <si>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</si>
  <si>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</si>
  <si>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</si>
  <si>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</si>
  <si>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</si>
  <si>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</si>
  <si>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</si>
  <si>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</si>
  <si>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</si>
  <si>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</si>
  <si>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</si>
  <si>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</si>
  <si>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</si>
  <si>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</si>
  <si>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</si>
  <si>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</si>
  <si>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</si>
  <si>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</si>
  <si>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</si>
  <si>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</si>
  <si>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</si>
  <si>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</si>
  <si>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</si>
  <si>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</si>
  <si>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</si>
  <si>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</si>
  <si>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</si>
  <si>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</si>
  <si>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</si>
  <si>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</si>
  <si>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</si>
  <si>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</si>
  <si>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</si>
  <si>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</si>
  <si>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</si>
  <si>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</si>
  <si>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</si>
  <si>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</si>
  <si>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</si>
  <si>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</si>
  <si>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</si>
  <si>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</si>
  <si>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</si>
  <si>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</si>
  <si>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</si>
  <si>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</si>
  <si>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</si>
  <si>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</si>
  <si>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</si>
  <si>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</si>
  <si>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</si>
  <si>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</si>
  <si>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</si>
  <si>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</si>
  <si>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</si>
  <si>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</si>
  <si>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</si>
  <si>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</si>
  <si>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</si>
  <si>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</si>
  <si>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</si>
  <si>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</si>
  <si>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</si>
  <si>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</si>
  <si>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</si>
  <si>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</si>
  <si>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</si>
  <si>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</si>
  <si>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</si>
  <si>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</si>
  <si>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</si>
  <si>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</si>
  <si>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</si>
  <si>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</si>
  <si>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</si>
  <si>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</si>
  <si>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</si>
  <si>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</si>
  <si>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</si>
  <si>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</si>
  <si>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</si>
  <si>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</si>
  <si>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</si>
  <si>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</si>
  <si>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</si>
  <si>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</si>
  <si>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</si>
  <si>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</si>
  <si>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</si>
  <si>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</si>
  <si>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</si>
  <si>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</si>
  <si>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</si>
  <si>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</si>
  <si>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</si>
  <si>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</si>
  <si>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</si>
  <si>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</si>
  <si>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</si>
  <si>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</si>
  <si>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</si>
  <si>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</si>
  <si>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</si>
  <si>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</si>
  <si>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</si>
  <si>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</si>
  <si>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</si>
  <si>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</si>
  <si>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</si>
  <si>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</si>
  <si>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</si>
  <si>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</si>
  <si>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</si>
  <si>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</si>
  <si>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</si>
  <si>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</si>
  <si>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</si>
  <si>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</si>
  <si>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</si>
  <si>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</si>
  <si>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</si>
  <si>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</si>
  <si>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</si>
  <si>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</si>
  <si>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</si>
  <si>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</si>
  <si>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</si>
  <si>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</si>
  <si>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</si>
  <si>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</si>
  <si>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</si>
  <si>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</si>
  <si>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</si>
  <si>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</si>
  <si>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</si>
  <si>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</si>
  <si>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</si>
  <si>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</si>
  <si>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</si>
  <si>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</si>
  <si>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</si>
  <si>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</si>
  <si>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</si>
  <si>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</si>
  <si>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</si>
  <si>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</si>
  <si>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</si>
  <si>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</si>
  <si>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</si>
  <si>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</si>
  <si>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</si>
  <si>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</si>
  <si>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</si>
  <si>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</si>
  <si>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</si>
  <si>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</si>
  <si>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</si>
  <si>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</si>
  <si>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</si>
  <si>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</si>
  <si>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</si>
  <si>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</si>
  <si>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</si>
  <si>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</si>
  <si>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</si>
  <si>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</si>
  <si>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</si>
  <si>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</si>
  <si>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</si>
  <si>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</si>
  <si>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</si>
  <si>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</si>
  <si>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</si>
  <si>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</si>
  <si>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</si>
  <si>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</si>
  <si>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</si>
  <si>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</si>
  <si>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</si>
  <si>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</si>
  <si>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</si>
  <si>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</si>
  <si>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</si>
  <si>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</si>
  <si>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</si>
  <si>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</si>
  <si>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</si>
  <si>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</si>
  <si>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</si>
  <si>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</si>
  <si>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</si>
  <si>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</si>
  <si>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</si>
  <si>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</si>
  <si>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</si>
  <si>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</si>
  <si>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</si>
  <si>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</si>
  <si>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</si>
  <si>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</si>
  <si>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</si>
  <si>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</si>
  <si>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</si>
  <si>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</si>
  <si>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</si>
  <si>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</si>
  <si>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</si>
  <si>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</si>
  <si>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</si>
  <si>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</si>
  <si>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</si>
  <si>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</si>
  <si>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</si>
  <si>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</si>
  <si>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</si>
  <si>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</si>
  <si>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</si>
  <si>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</si>
  <si>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</si>
  <si>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</si>
  <si>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</si>
  <si>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</si>
  <si>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</si>
  <si>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</si>
  <si>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</si>
  <si>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</si>
  <si>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</si>
  <si>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</si>
  <si>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</si>
  <si>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</si>
  <si>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</si>
  <si>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</si>
  <si>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</si>
  <si>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</si>
  <si>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</si>
  <si>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</si>
  <si>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</si>
  <si>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</si>
  <si>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</si>
  <si>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</si>
  <si>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</si>
  <si>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</si>
  <si>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</si>
  <si>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</si>
  <si>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</si>
  <si>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</si>
  <si>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</si>
  <si>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</si>
  <si>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</si>
  <si>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</si>
  <si>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</si>
  <si>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</si>
  <si>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</si>
  <si>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</si>
  <si>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</si>
  <si>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</si>
  <si>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</si>
  <si>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</si>
  <si>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</si>
  <si>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</si>
  <si>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</si>
  <si>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</si>
  <si>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</si>
  <si>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</si>
  <si>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</si>
  <si>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</si>
  <si>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</si>
  <si>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</si>
  <si>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</si>
  <si>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</si>
  <si>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</si>
  <si>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</si>
  <si>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</si>
  <si>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</si>
  <si>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</si>
  <si>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</si>
  <si>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</si>
  <si>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</si>
  <si>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</si>
  <si>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</si>
  <si>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</si>
  <si>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</si>
  <si>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</si>
  <si>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</si>
  <si>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</si>
  <si>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</si>
  <si>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</si>
  <si>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</si>
  <si>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</si>
  <si>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</si>
  <si>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</si>
  <si>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</si>
  <si>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</si>
  <si>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</si>
  <si>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</si>
  <si>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</si>
  <si>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</si>
  <si>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</si>
  <si>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</si>
  <si>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</si>
  <si>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</si>
  <si>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</si>
  <si>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</si>
  <si>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</si>
  <si>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</si>
  <si>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</si>
  <si>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</si>
  <si>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</si>
  <si>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</si>
  <si>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</si>
  <si>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</si>
  <si>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</si>
  <si>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</si>
  <si>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</si>
  <si>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</si>
  <si>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</si>
  <si>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</si>
  <si>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</si>
  <si>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</si>
  <si>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</si>
  <si>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</si>
  <si>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</si>
  <si>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</si>
  <si>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</si>
  <si>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</si>
  <si>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</si>
  <si>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</si>
  <si>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</si>
  <si>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</si>
  <si>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</si>
  <si>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</si>
  <si>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</si>
  <si>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</si>
  <si>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</si>
  <si>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</si>
  <si>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</si>
  <si>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</si>
  <si>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</si>
  <si>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</si>
  <si>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</si>
  <si>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</si>
  <si>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</si>
  <si>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</si>
  <si>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</si>
  <si>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</si>
  <si>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</si>
  <si>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</si>
  <si>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</si>
  <si>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</si>
  <si>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</si>
  <si>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</si>
  <si>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</si>
  <si>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</si>
  <si>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</si>
  <si>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</si>
  <si>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</si>
  <si>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</si>
  <si>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</si>
  <si>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</si>
  <si>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</si>
  <si>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</si>
  <si>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</si>
  <si>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</si>
  <si>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</si>
  <si>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</si>
  <si>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</si>
  <si>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</si>
  <si>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</si>
  <si>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</si>
  <si>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</si>
  <si>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</si>
  <si>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</si>
  <si>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</si>
  <si>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</si>
  <si>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</si>
  <si>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</si>
  <si>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</si>
  <si>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</si>
  <si>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</si>
  <si>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</si>
  <si>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</si>
  <si>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</si>
  <si>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</si>
  <si>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</si>
  <si>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</si>
  <si>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</si>
  <si>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</si>
  <si>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</si>
  <si>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</si>
  <si>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</si>
  <si>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</si>
  <si>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</si>
  <si>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</si>
  <si>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</si>
  <si>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</si>
  <si>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</si>
  <si>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</si>
  <si>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</si>
  <si>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</si>
  <si>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</si>
  <si>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</si>
  <si>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</si>
  <si>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</si>
  <si>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</si>
  <si>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</si>
  <si>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</si>
  <si>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</si>
  <si>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</si>
  <si>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</si>
  <si>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</si>
  <si>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</si>
  <si>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</si>
  <si>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</si>
  <si>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</si>
  <si>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</si>
  <si>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</si>
  <si>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</si>
  <si>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</si>
  <si>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</si>
  <si>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</si>
  <si>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</si>
  <si>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</si>
  <si>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</si>
  <si>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</si>
  <si>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</si>
  <si>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</si>
  <si>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</si>
  <si>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</si>
  <si>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</si>
  <si>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</si>
  <si>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</si>
  <si>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</si>
  <si>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</si>
  <si>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</si>
  <si>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</si>
  <si>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</si>
  <si>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</si>
  <si>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</si>
  <si>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</si>
  <si>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</si>
  <si>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</si>
  <si>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</si>
  <si>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</si>
  <si>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</si>
  <si>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</si>
  <si>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</si>
  <si>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</si>
  <si>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</si>
  <si>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</si>
  <si>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</si>
  <si>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</si>
  <si>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</si>
  <si>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</si>
  <si>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</si>
  <si>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</si>
  <si>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</si>
  <si>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</si>
  <si>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</si>
  <si>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</si>
  <si>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</si>
  <si>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</si>
  <si>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</si>
  <si>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</si>
  <si>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</si>
  <si>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</si>
  <si>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</si>
  <si>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</si>
  <si>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</si>
  <si>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</si>
  <si>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</si>
  <si>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</si>
  <si>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</si>
  <si>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</si>
  <si>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</si>
  <si>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</si>
  <si>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</si>
  <si>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</si>
  <si>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</si>
  <si>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</si>
  <si>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</si>
  <si>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</si>
  <si>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</si>
  <si>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</si>
  <si>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</si>
  <si>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</si>
  <si>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</si>
  <si>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</si>
  <si>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</si>
  <si>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</si>
  <si>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</si>
  <si>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</si>
  <si>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</si>
  <si>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</si>
  <si>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</si>
  <si>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</si>
  <si>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</si>
  <si>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</si>
  <si>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</si>
  <si>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</si>
  <si>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</si>
  <si>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</si>
  <si>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</si>
  <si>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</si>
  <si>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</si>
  <si>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</si>
  <si>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</si>
  <si>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</si>
  <si>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</si>
  <si>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</si>
  <si>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</si>
  <si>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</si>
  <si>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</si>
  <si>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</si>
  <si>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</si>
  <si>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</si>
  <si>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</si>
  <si>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</si>
  <si>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</si>
  <si>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</si>
  <si>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</si>
  <si>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</si>
  <si>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</si>
  <si>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</si>
  <si>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</si>
  <si>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</si>
  <si>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</si>
  <si>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</si>
  <si>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</si>
  <si>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</si>
  <si>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</si>
  <si>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</si>
  <si>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</si>
  <si>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</si>
  <si>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</si>
  <si>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</si>
  <si>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</si>
  <si>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</si>
  <si>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</si>
  <si>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</si>
  <si>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</si>
  <si>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</si>
  <si>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</si>
  <si>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</si>
  <si>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</si>
  <si>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</si>
  <si>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</si>
  <si>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</si>
  <si>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</si>
  <si>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</si>
  <si>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</si>
  <si>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</si>
  <si>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</si>
  <si>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</si>
  <si>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</si>
  <si>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</si>
  <si>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</si>
  <si>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</si>
  <si>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</si>
  <si>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</si>
  <si>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</si>
  <si>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</si>
  <si>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</si>
  <si>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</si>
  <si>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</si>
  <si>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</si>
  <si>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</si>
  <si>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</si>
  <si>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</si>
  <si>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</si>
  <si>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</si>
  <si>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</si>
  <si>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</si>
  <si>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</si>
  <si>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</si>
  <si>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</si>
  <si>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</si>
  <si>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</si>
  <si>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</si>
  <si>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</si>
  <si>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</si>
  <si>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</si>
  <si>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</si>
  <si>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</si>
  <si>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</si>
  <si>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</si>
  <si>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</si>
  <si>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</si>
  <si>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</si>
  <si>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</si>
  <si>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</si>
  <si>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</si>
  <si>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</si>
  <si>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</si>
  <si>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</si>
  <si>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</si>
  <si>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</si>
  <si>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</si>
  <si>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</si>
  <si>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</si>
  <si>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</si>
  <si>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</si>
  <si>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</si>
  <si>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</si>
  <si>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</si>
  <si>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</si>
  <si>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</si>
  <si>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</si>
  <si>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</si>
  <si>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</si>
  <si>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</si>
  <si>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</si>
  <si>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</si>
  <si>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</si>
  <si>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</si>
  <si>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</si>
  <si>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</si>
  <si>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</si>
  <si>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</si>
  <si>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</si>
  <si>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</si>
  <si>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</si>
  <si>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</si>
  <si>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</si>
  <si>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</si>
  <si>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</si>
  <si>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</si>
  <si>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</si>
  <si>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</si>
  <si>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</si>
  <si>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</si>
  <si>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</si>
  <si>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</si>
  <si>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</si>
  <si>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</si>
  <si>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</si>
  <si>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</si>
  <si>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</si>
  <si>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</si>
  <si>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</si>
  <si>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</si>
  <si>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</si>
  <si>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</si>
  <si>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</si>
  <si>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</si>
  <si>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</si>
  <si>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</si>
  <si>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</si>
  <si>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</si>
  <si>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</si>
  <si>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</si>
  <si>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</si>
  <si>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</si>
  <si>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</si>
  <si>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</si>
  <si>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</si>
  <si>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</si>
  <si>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</si>
  <si>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</si>
  <si>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</si>
  <si>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</si>
  <si>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</si>
  <si>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</si>
  <si>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</si>
  <si>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</si>
  <si>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</si>
  <si>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</si>
  <si>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</si>
  <si>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</si>
  <si>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</si>
  <si>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</si>
  <si>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</si>
  <si>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</si>
  <si>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</si>
  <si>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</si>
  <si>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</si>
  <si>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</si>
  <si>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</si>
  <si>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</si>
  <si>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</si>
  <si>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</si>
  <si>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</si>
  <si>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</si>
  <si>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</si>
  <si>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</si>
  <si>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</si>
  <si>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</si>
  <si>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</si>
  <si>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</si>
  <si>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</si>
  <si>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</si>
  <si>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</si>
  <si>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</si>
  <si>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</si>
  <si>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</si>
  <si>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</si>
  <si>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</si>
  <si>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</si>
  <si>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</si>
  <si>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</si>
  <si>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</si>
  <si>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</si>
  <si>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</si>
  <si>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</si>
  <si>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</si>
  <si>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</si>
  <si>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</si>
  <si>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</si>
  <si>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</si>
  <si>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</si>
  <si>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</si>
  <si>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</si>
  <si>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</si>
  <si>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</si>
  <si>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</si>
  <si>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</si>
  <si>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</si>
  <si>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</si>
  <si>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</si>
  <si>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</si>
  <si>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</si>
  <si>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</si>
  <si>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</si>
  <si>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</si>
  <si>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</si>
  <si>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</si>
  <si>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</si>
  <si>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</si>
  <si>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</si>
  <si>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</si>
  <si>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</si>
  <si>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</si>
  <si>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</si>
  <si>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</si>
  <si>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</si>
  <si>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</si>
  <si>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</si>
  <si>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</si>
  <si>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</si>
  <si>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</si>
  <si>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</si>
  <si>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</si>
  <si>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</si>
  <si>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</si>
  <si>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</si>
  <si>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</si>
  <si>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</si>
  <si>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</si>
  <si>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</si>
  <si>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</si>
  <si>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</si>
  <si>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</si>
  <si>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</si>
  <si>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</si>
  <si>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</si>
  <si>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</si>
  <si>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</si>
  <si>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</si>
  <si>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</si>
  <si>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</si>
  <si>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</si>
  <si>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</si>
  <si>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</si>
  <si>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</si>
  <si>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</si>
  <si>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</si>
  <si>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</si>
  <si>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</si>
  <si>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</si>
  <si>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</si>
  <si>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</si>
  <si>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</si>
  <si>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</si>
  <si>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</si>
  <si>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</si>
  <si>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</si>
  <si>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</si>
  <si>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</si>
  <si>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</si>
  <si>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</si>
  <si>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</si>
  <si>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</si>
  <si>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</si>
  <si>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</si>
  <si>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</si>
  <si>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</si>
  <si>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</si>
  <si>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</si>
  <si>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</si>
  <si>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</si>
  <si>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</si>
  <si>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</si>
  <si>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</si>
  <si>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</si>
  <si>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</si>
  <si>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</si>
  <si>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</si>
  <si>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</si>
  <si>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</si>
  <si>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</si>
  <si>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</si>
  <si>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</si>
  <si>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</si>
  <si>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</si>
  <si>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</si>
  <si>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</si>
  <si>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</si>
  <si>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</si>
  <si>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</si>
  <si>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</si>
  <si>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</si>
  <si>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</si>
  <si>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</si>
  <si>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</si>
  <si>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</si>
  <si>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</si>
  <si>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</si>
  <si>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</si>
  <si>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</si>
  <si>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</si>
  <si>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</si>
  <si>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</si>
  <si>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</si>
  <si>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</si>
  <si>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</si>
  <si>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</si>
  <si>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</si>
  <si>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</si>
  <si>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</si>
  <si>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</si>
  <si>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</si>
  <si>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</si>
  <si>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</si>
  <si>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</si>
  <si>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</si>
  <si>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</si>
  <si>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</si>
  <si>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</si>
  <si>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</si>
  <si>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</si>
  <si>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</si>
  <si>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</si>
  <si>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</si>
  <si>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</si>
  <si>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</si>
  <si>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</si>
  <si>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</si>
  <si>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</si>
  <si>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</si>
  <si>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</si>
  <si>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</si>
  <si>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</si>
  <si>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</si>
  <si>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</si>
  <si>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</si>
  <si>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</si>
  <si>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</si>
  <si>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</si>
  <si>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</si>
  <si>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</si>
  <si>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</si>
  <si>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</si>
  <si>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</si>
  <si>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</si>
  <si>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</si>
  <si>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</si>
  <si>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</si>
  <si>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</si>
  <si>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</si>
  <si>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</si>
  <si>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</si>
  <si>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</si>
  <si>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</si>
  <si>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</si>
  <si>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</si>
  <si>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</si>
  <si>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</si>
  <si>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</si>
  <si>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</si>
  <si>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</si>
  <si>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</si>
  <si>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</si>
  <si>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</si>
  <si>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</si>
  <si>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</si>
  <si>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</si>
  <si>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</si>
  <si>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</si>
  <si>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</si>
  <si>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</si>
  <si>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</si>
  <si>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</si>
  <si>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</si>
  <si>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</si>
  <si>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</si>
  <si>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</si>
  <si>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</si>
  <si>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</si>
  <si>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</si>
  <si>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</si>
  <si>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</si>
  <si>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</si>
  <si>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</si>
  <si>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</si>
  <si>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</si>
  <si>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</si>
  <si>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</si>
  <si>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</si>
  <si>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</si>
  <si>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</si>
  <si>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</si>
  <si>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</si>
  <si>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</si>
  <si>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</si>
  <si>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</si>
  <si>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</si>
  <si>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</si>
  <si>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</si>
  <si>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</si>
  <si>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</si>
  <si>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</si>
  <si>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</si>
  <si>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</si>
  <si>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</si>
  <si>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</si>
  <si>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</si>
  <si>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</si>
  <si>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</si>
  <si>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</si>
  <si>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</si>
  <si>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</si>
  <si>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</si>
  <si>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</si>
  <si>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</si>
  <si>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</si>
  <si>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</si>
  <si>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</si>
  <si>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</si>
  <si>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</si>
  <si>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</si>
  <si>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</si>
  <si>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</si>
  <si>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</si>
  <si>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</si>
  <si>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</si>
  <si>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</si>
  <si>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</si>
  <si>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</si>
  <si>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</si>
  <si>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</si>
  <si>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</si>
  <si>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</si>
  <si>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</si>
  <si>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</si>
  <si>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</si>
  <si>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</si>
  <si>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</si>
  <si>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</si>
  <si>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</si>
  <si>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</si>
  <si>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</si>
  <si>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</si>
  <si>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</si>
  <si>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</si>
  <si>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</si>
  <si>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</si>
  <si>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</si>
  <si>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</si>
  <si>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</si>
  <si>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</si>
  <si>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</si>
  <si>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</si>
  <si>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</si>
  <si>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</si>
  <si>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</si>
  <si>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</si>
  <si>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</si>
  <si>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</si>
  <si>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</si>
  <si>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</si>
  <si>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</si>
  <si>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</si>
  <si>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</si>
  <si>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</si>
  <si>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</si>
  <si>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</si>
  <si>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</si>
  <si>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</si>
  <si>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</si>
  <si>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</si>
  <si>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</si>
  <si>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</si>
  <si>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</si>
  <si>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</si>
  <si>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</si>
  <si>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</si>
  <si>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</si>
  <si>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</si>
  <si>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</si>
  <si>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</si>
  <si>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</si>
  <si>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</si>
  <si>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</si>
  <si>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</si>
  <si>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</si>
  <si>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</si>
  <si>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</si>
  <si>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</si>
  <si>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</si>
  <si>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</si>
  <si>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</si>
  <si>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</si>
  <si>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</si>
  <si>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</si>
  <si>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</si>
  <si>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</si>
  <si>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</si>
  <si>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</si>
  <si>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</si>
  <si>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</si>
  <si>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</si>
  <si>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</si>
  <si>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</si>
  <si>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</si>
  <si>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</si>
  <si>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</si>
  <si>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</si>
  <si>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</si>
  <si>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</si>
  <si>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</si>
  <si>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</si>
  <si>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</si>
  <si>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</si>
  <si>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</si>
  <si>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</si>
  <si>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</si>
  <si>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</si>
  <si>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</si>
  <si>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</si>
  <si>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</si>
  <si>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</si>
  <si>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</si>
  <si>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</si>
  <si>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</si>
  <si>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</si>
  <si>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</si>
  <si>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</si>
  <si>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</si>
  <si>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</si>
  <si>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</si>
  <si>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</si>
  <si>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</si>
  <si>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</si>
  <si>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</si>
  <si>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</si>
  <si>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</si>
  <si>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</si>
  <si>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</si>
  <si>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</si>
  <si>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</si>
  <si>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</si>
  <si>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</si>
  <si>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</si>
  <si>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</si>
  <si>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</si>
  <si>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</si>
  <si>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</si>
  <si>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</si>
  <si>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</si>
  <si>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</si>
  <si>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</si>
  <si>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</si>
  <si>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</si>
  <si>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</si>
  <si>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</si>
  <si>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</si>
  <si>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</si>
  <si>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</si>
  <si>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</si>
  <si>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</si>
  <si>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</si>
  <si>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</si>
  <si>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</si>
  <si>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</si>
  <si>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</si>
  <si>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</si>
  <si>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</si>
  <si>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</si>
  <si>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</si>
  <si>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</si>
  <si>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</si>
  <si>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</si>
  <si>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</si>
  <si>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</si>
  <si>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</si>
  <si>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</si>
  <si>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</si>
  <si>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</si>
  <si>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</si>
  <si>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</si>
  <si>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</si>
  <si>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</si>
  <si>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</si>
  <si>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</si>
  <si>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</si>
  <si>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</si>
  <si>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</si>
  <si>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</si>
  <si>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</si>
  <si>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</si>
  <si>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</si>
  <si>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</si>
  <si>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</si>
  <si>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</si>
  <si>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</si>
  <si>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</si>
  <si>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</si>
  <si>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</si>
  <si>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</si>
  <si>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</si>
  <si>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</si>
  <si>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</si>
  <si>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</si>
  <si>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</si>
  <si>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</si>
  <si>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</si>
  <si>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</si>
  <si>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</si>
  <si>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</si>
  <si>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</si>
  <si>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</si>
  <si>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</si>
  <si>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</si>
  <si>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</si>
  <si>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</si>
  <si>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</si>
  <si>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</si>
  <si>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</si>
  <si>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</si>
  <si>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</si>
  <si>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</si>
  <si>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</si>
  <si>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</si>
  <si>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</si>
  <si>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</si>
  <si>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</si>
  <si>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</si>
  <si>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</si>
  <si>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</si>
  <si>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</si>
  <si>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</si>
  <si>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</si>
  <si>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</si>
  <si>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</si>
  <si>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</si>
  <si>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</si>
  <si>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</si>
  <si>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</si>
  <si>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</si>
  <si>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</si>
  <si>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</si>
  <si>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</si>
  <si>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</si>
  <si>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</si>
  <si>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</si>
  <si>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</si>
  <si>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</si>
  <si>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</si>
  <si>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</si>
  <si>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</si>
  <si>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</si>
  <si>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</si>
  <si>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</si>
  <si>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</si>
  <si>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</si>
  <si>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</si>
  <si>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</si>
  <si>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</si>
  <si>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</si>
  <si>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</si>
  <si>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</si>
  <si>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</si>
  <si>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</si>
  <si>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</si>
  <si>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</si>
  <si>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</si>
  <si>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</si>
  <si>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</si>
  <si>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</si>
  <si>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</si>
  <si>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</si>
  <si>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</si>
  <si>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</si>
  <si>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</si>
  <si>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</si>
  <si>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</si>
  <si>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</si>
  <si>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</si>
  <si>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</si>
  <si>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</si>
  <si>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</si>
  <si>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</si>
  <si>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</si>
  <si>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</si>
  <si>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</si>
  <si>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</si>
  <si>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</si>
  <si>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</si>
  <si>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</si>
  <si>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</si>
  <si>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</si>
  <si>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</si>
  <si>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</si>
  <si>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</si>
  <si>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</si>
  <si>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</si>
  <si>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</si>
  <si>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</si>
  <si>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</si>
  <si>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</si>
  <si>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</si>
  <si>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</si>
  <si>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</si>
  <si>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</si>
  <si>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</si>
  <si>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</si>
  <si>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</si>
  <si>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</si>
  <si>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</si>
  <si>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</si>
  <si>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</si>
  <si>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</si>
  <si>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</si>
  <si>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</si>
  <si>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</si>
  <si>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</si>
  <si>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</si>
  <si>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</si>
  <si>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</si>
  <si>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</si>
  <si>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</si>
  <si>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</si>
  <si>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</si>
  <si>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</si>
  <si>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</si>
  <si>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</si>
  <si>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</si>
  <si>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</si>
  <si>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</si>
  <si>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</si>
  <si>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</si>
  <si>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</si>
  <si>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</si>
  <si>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</si>
  <si>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</si>
  <si>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</si>
  <si>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</si>
  <si>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</si>
  <si>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</si>
  <si>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</si>
  <si>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</si>
  <si>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</si>
  <si>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</si>
  <si>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</si>
  <si>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</si>
  <si>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</si>
  <si>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</si>
  <si>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</si>
  <si>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</si>
  <si>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</si>
  <si>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</si>
  <si>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</si>
  <si>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</si>
  <si>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</si>
  <si>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</si>
  <si>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</si>
  <si>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</si>
  <si>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</si>
  <si>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</si>
  <si>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</si>
  <si>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</si>
  <si>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</si>
  <si>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</si>
  <si>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</si>
  <si>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</si>
  <si>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</si>
  <si>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</si>
  <si>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</si>
  <si>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</si>
  <si>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</si>
  <si>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</si>
  <si>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</si>
  <si>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</si>
  <si>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</si>
  <si>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</si>
  <si>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</si>
  <si>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</si>
  <si>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</si>
  <si>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</si>
  <si>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</si>
  <si>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</si>
  <si>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</si>
  <si>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</si>
  <si>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</si>
  <si>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</si>
  <si>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</si>
  <si>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</si>
  <si>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</si>
  <si>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</si>
  <si>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</si>
  <si>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</si>
  <si>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</si>
  <si>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</si>
  <si>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</si>
  <si>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</si>
  <si>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</si>
  <si>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</si>
  <si>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</si>
  <si>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</si>
  <si>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</si>
  <si>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</si>
  <si>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</si>
  <si>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</si>
  <si>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</si>
  <si>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</si>
  <si>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</si>
  <si>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</si>
  <si>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</si>
  <si>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</si>
  <si>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</si>
  <si>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</si>
  <si>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</si>
  <si>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</si>
  <si>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</si>
  <si>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</si>
  <si>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</si>
  <si>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</si>
  <si>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</si>
  <si>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</si>
  <si>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</si>
  <si>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</si>
  <si>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</si>
  <si>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</si>
  <si>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</si>
  <si>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</si>
  <si>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</si>
  <si>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</si>
  <si>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</si>
  <si>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</si>
  <si>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</si>
  <si>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</si>
  <si>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</si>
  <si>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</si>
  <si>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</si>
  <si>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</si>
  <si>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</si>
  <si>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</si>
  <si>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</si>
  <si>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</si>
  <si>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</si>
  <si>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</si>
  <si>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</si>
  <si>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</si>
  <si>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</si>
  <si>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</si>
  <si>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</si>
  <si>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</si>
  <si>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</si>
  <si>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</si>
  <si>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</si>
  <si>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</si>
  <si>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</si>
  <si>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</si>
  <si>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</si>
  <si>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</si>
  <si>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</si>
  <si>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</si>
  <si>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</si>
  <si>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</si>
  <si>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</si>
  <si>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</si>
  <si>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</si>
  <si>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</si>
  <si>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</si>
  <si>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</si>
  <si>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</si>
  <si>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</si>
  <si>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</si>
  <si>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</si>
  <si>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</si>
  <si>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</si>
  <si>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</si>
  <si>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</si>
  <si>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</si>
  <si>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</si>
  <si>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</si>
  <si>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</si>
  <si>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</si>
  <si>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</si>
  <si>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</si>
  <si>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</si>
  <si>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</si>
  <si>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</si>
  <si>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</si>
  <si>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</si>
  <si>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</si>
  <si>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</si>
  <si>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</si>
  <si>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</si>
  <si>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</si>
  <si>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</si>
  <si>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</si>
  <si>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</si>
  <si>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</si>
  <si>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</si>
  <si>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</si>
  <si>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</si>
  <si>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</si>
  <si>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</si>
  <si>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</si>
  <si>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</si>
  <si>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</si>
  <si>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</si>
  <si>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</si>
  <si>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</si>
  <si>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</si>
  <si>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</si>
  <si>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</si>
  <si>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</si>
  <si>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</si>
  <si>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</si>
  <si>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</si>
  <si>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</si>
  <si>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</si>
  <si>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</si>
  <si>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</si>
  <si>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</si>
  <si>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</si>
  <si>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</si>
  <si>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</si>
  <si>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</si>
  <si>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</si>
  <si>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</si>
  <si>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</si>
  <si>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</si>
  <si>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</si>
  <si>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</si>
  <si>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</si>
  <si>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</si>
  <si>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</si>
  <si>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</si>
  <si>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</si>
  <si>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</si>
  <si>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</si>
  <si>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</si>
  <si>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</si>
  <si>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</si>
  <si>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</si>
  <si>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</si>
  <si>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</si>
  <si>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</si>
  <si>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</si>
  <si>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</si>
  <si>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</si>
  <si>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</si>
  <si>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</si>
  <si>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</si>
  <si>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</si>
  <si>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</si>
  <si>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</si>
  <si>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</si>
  <si>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</si>
  <si>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</si>
  <si>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</si>
  <si>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</si>
  <si>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</si>
  <si>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</si>
  <si>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</si>
  <si>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</si>
  <si>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</si>
  <si>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</si>
  <si>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</si>
  <si>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</si>
  <si>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</si>
  <si>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</si>
  <si>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</si>
  <si>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</si>
  <si>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</si>
  <si>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</si>
  <si>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</si>
  <si>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</si>
  <si>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</si>
  <si>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</si>
  <si>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</si>
  <si>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</si>
  <si>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</si>
  <si>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</si>
  <si>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</si>
  <si>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</si>
  <si>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</si>
  <si>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</si>
  <si>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</si>
  <si>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</si>
  <si>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</si>
  <si>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</si>
  <si>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</si>
  <si>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</si>
  <si>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</si>
  <si>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</si>
  <si>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</si>
  <si>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</si>
  <si>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</si>
  <si>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</si>
  <si>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</si>
  <si>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</si>
  <si>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</si>
  <si>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</si>
  <si>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</si>
  <si>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</si>
  <si>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</si>
  <si>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</si>
  <si>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</si>
  <si>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</si>
  <si>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</si>
  <si>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</si>
  <si>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</si>
  <si>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</si>
  <si>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</si>
  <si>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</si>
  <si>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</si>
  <si>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</si>
  <si>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</si>
  <si>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</si>
  <si>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</si>
  <si>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</si>
  <si>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</si>
  <si>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</si>
  <si>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</si>
  <si>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</si>
  <si>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</si>
  <si>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</si>
  <si>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</si>
  <si>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</si>
  <si>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</si>
  <si>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</si>
  <si>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</si>
  <si>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</si>
  <si>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</si>
  <si>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</si>
  <si>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</si>
  <si>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</si>
  <si>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</si>
  <si>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</si>
  <si>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</si>
  <si>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</si>
  <si>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</si>
  <si>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</si>
  <si>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</si>
  <si>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</si>
  <si>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</si>
  <si>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</si>
  <si>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</si>
  <si>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</si>
  <si>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</si>
  <si>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</si>
  <si>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</si>
  <si>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</si>
  <si>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</si>
  <si>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</si>
  <si>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</si>
  <si>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</si>
  <si>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</si>
  <si>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</si>
  <si>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</si>
  <si>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</si>
  <si>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</si>
  <si>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</si>
  <si>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</si>
  <si>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</si>
  <si>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</si>
  <si>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</si>
  <si>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</si>
  <si>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</si>
  <si>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</si>
  <si>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</si>
  <si>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</si>
  <si>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</si>
  <si>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</si>
  <si>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</si>
  <si>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</si>
  <si>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</si>
  <si>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</si>
  <si>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</si>
  <si>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</si>
  <si>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</si>
  <si>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</si>
  <si>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</si>
  <si>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</si>
  <si>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</si>
  <si>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</si>
  <si>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</si>
  <si>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</si>
  <si>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</si>
  <si>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</si>
  <si>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</si>
  <si>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</si>
  <si>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</si>
  <si>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</si>
  <si>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</si>
  <si>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</si>
  <si>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</si>
  <si>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</si>
  <si>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</si>
  <si>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</si>
  <si>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</si>
  <si>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</si>
  <si>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</si>
  <si>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</si>
  <si>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</si>
  <si>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</si>
  <si>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</si>
  <si>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</si>
  <si>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</si>
  <si>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</si>
  <si>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</si>
  <si>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</si>
  <si>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</si>
  <si>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</si>
  <si>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</si>
  <si>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</si>
  <si>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</si>
  <si>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</si>
  <si>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</si>
  <si>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</si>
  <si>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</si>
  <si>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</si>
  <si>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</si>
  <si>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</si>
  <si>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</si>
  <si>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</si>
  <si>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</si>
  <si>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</si>
  <si>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</si>
  <si>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</si>
  <si>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</si>
  <si>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</si>
  <si>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</si>
  <si>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</si>
  <si>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</si>
  <si>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</si>
  <si>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</si>
  <si>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</si>
  <si>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</si>
  <si>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</si>
  <si>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</si>
  <si>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</si>
  <si>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</si>
  <si>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</si>
  <si>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</si>
  <si>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</si>
  <si>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</si>
  <si>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</si>
  <si>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</si>
  <si>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</si>
  <si>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</si>
  <si>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</si>
  <si>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</si>
  <si>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</si>
  <si>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</si>
  <si>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</si>
  <si>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</si>
  <si>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</si>
  <si>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</si>
  <si>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</si>
  <si>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</si>
  <si>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</si>
  <si>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</si>
  <si>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</si>
  <si>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</si>
  <si>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</si>
  <si>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</si>
  <si>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</si>
  <si>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</si>
  <si>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</si>
  <si>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</si>
  <si>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</si>
  <si>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</si>
  <si>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</si>
  <si>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</si>
  <si>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</si>
  <si>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</si>
  <si>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</si>
  <si>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</si>
  <si>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</si>
  <si>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</si>
  <si>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</si>
  <si>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</si>
  <si>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</si>
  <si>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</si>
  <si>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</si>
  <si>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</si>
  <si>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</si>
  <si>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</si>
  <si>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</si>
  <si>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</si>
  <si>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</si>
  <si>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</si>
  <si>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</si>
  <si>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</si>
  <si>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</si>
  <si>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</si>
  <si>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</si>
  <si>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</si>
  <si>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</si>
  <si>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</si>
  <si>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</si>
  <si>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</si>
  <si>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</si>
  <si>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</si>
  <si>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</si>
  <si>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</si>
  <si>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</si>
  <si>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</si>
  <si>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</si>
  <si>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</si>
  <si>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</si>
  <si>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</si>
  <si>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</si>
  <si>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</si>
  <si>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</si>
  <si>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</si>
  <si>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</si>
  <si>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</si>
  <si>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</si>
  <si>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</si>
  <si>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</si>
  <si>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</si>
  <si>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</si>
  <si>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</si>
  <si>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</si>
  <si>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</si>
  <si>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</si>
  <si>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</si>
  <si>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</si>
  <si>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</si>
  <si>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</si>
  <si>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</si>
  <si>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</si>
  <si>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</si>
  <si>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</si>
  <si>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</si>
  <si>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</si>
  <si>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</si>
  <si>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</si>
  <si>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</si>
  <si>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</si>
  <si>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</si>
  <si>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</si>
  <si>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</si>
  <si>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</si>
  <si>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</si>
  <si>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</si>
  <si>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</si>
  <si>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</si>
  <si>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</si>
  <si>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</si>
  <si>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</si>
  <si>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</si>
  <si>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</si>
  <si>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</si>
  <si>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</si>
  <si>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</si>
  <si>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</si>
  <si>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</si>
  <si>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</si>
  <si>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</si>
  <si>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</si>
  <si>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</si>
  <si>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</si>
  <si>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</si>
  <si>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</si>
  <si>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</si>
  <si>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</si>
  <si>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</si>
  <si>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</si>
  <si>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</si>
  <si>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</si>
  <si>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</si>
  <si>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</si>
  <si>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</si>
  <si>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</si>
  <si>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</si>
  <si>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</si>
  <si>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</si>
  <si>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</si>
  <si>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</si>
  <si>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</si>
  <si>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</si>
  <si>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</si>
  <si>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</si>
  <si>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</si>
  <si>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</si>
  <si>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</si>
  <si>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</si>
  <si>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</si>
  <si>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</si>
  <si>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</si>
  <si>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</si>
  <si>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</si>
  <si>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</si>
  <si>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</si>
  <si>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</si>
  <si>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</si>
  <si>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</si>
  <si>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</si>
  <si>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</si>
  <si>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</si>
  <si>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</si>
  <si>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</si>
  <si>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</si>
  <si>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</si>
  <si>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</si>
  <si>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</si>
  <si>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</si>
  <si>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</si>
  <si>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</si>
  <si>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</si>
  <si>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</si>
  <si>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</si>
  <si>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</si>
  <si>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</si>
  <si>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</si>
  <si>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</si>
  <si>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</si>
  <si>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</si>
  <si>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</si>
  <si>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</si>
  <si>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</si>
  <si>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</si>
  <si>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</si>
  <si>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</si>
  <si>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</si>
  <si>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</si>
  <si>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</si>
  <si>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</si>
  <si>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</si>
  <si>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</si>
  <si>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</si>
  <si>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</si>
  <si>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</si>
  <si>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</si>
  <si>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</si>
  <si>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</si>
  <si>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</si>
  <si>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</si>
  <si>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</si>
  <si>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</si>
  <si>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</si>
  <si>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</si>
  <si>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</si>
  <si>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</si>
  <si>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</si>
  <si>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</si>
  <si>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</si>
  <si>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</si>
  <si>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</si>
  <si>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</si>
  <si>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</si>
  <si>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</si>
  <si>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</si>
  <si>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</si>
  <si>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</si>
  <si>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</si>
  <si>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</si>
  <si>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</si>
  <si>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</si>
  <si>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</si>
  <si>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</si>
  <si>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</si>
  <si>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</si>
  <si>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</si>
  <si>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</si>
  <si>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</si>
  <si>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</si>
  <si>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</si>
  <si>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</si>
  <si>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</si>
  <si>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</si>
  <si>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</si>
  <si>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</si>
  <si>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</si>
  <si>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</si>
  <si>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</si>
  <si>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</si>
  <si>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</si>
  <si>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</si>
  <si>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</si>
  <si>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</si>
  <si>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</si>
  <si>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</si>
  <si>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</si>
  <si>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</si>
  <si>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</si>
  <si>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</si>
  <si>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</si>
  <si>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</si>
  <si>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</si>
  <si>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</si>
  <si>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</si>
  <si>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</si>
  <si>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</si>
  <si>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</si>
  <si>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</si>
  <si>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</si>
  <si>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</si>
  <si>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</si>
  <si>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</si>
  <si>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</si>
  <si>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</si>
  <si>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</si>
  <si>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</si>
  <si>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</si>
  <si>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</si>
  <si>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</si>
  <si>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</si>
  <si>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</si>
  <si>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</si>
  <si>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</si>
  <si>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</si>
  <si>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</si>
  <si>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</si>
  <si>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</si>
  <si>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</si>
  <si>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</si>
  <si>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</si>
  <si>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</si>
  <si>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</si>
  <si>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</si>
  <si>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</si>
  <si>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</si>
  <si>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</si>
  <si>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</si>
  <si>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</si>
  <si>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</si>
  <si>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</si>
  <si>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</si>
  <si>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</si>
  <si>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</si>
  <si>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</si>
  <si>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</si>
  <si>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</si>
  <si>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</si>
  <si>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</si>
  <si>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</si>
  <si>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</si>
  <si>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</si>
  <si>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</si>
  <si>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</si>
  <si>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</si>
  <si>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</si>
  <si>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</si>
  <si>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</si>
  <si>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</si>
  <si>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</si>
  <si>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</si>
  <si>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</si>
  <si>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</si>
  <si>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</si>
  <si>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</si>
  <si>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</si>
  <si>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</si>
  <si>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</si>
  <si>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</si>
  <si>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</si>
  <si>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</si>
  <si>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</si>
  <si>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</si>
  <si>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</si>
  <si>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</si>
  <si>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</si>
  <si>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</si>
  <si>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</si>
  <si>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</si>
  <si>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</si>
  <si>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</si>
  <si>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</si>
  <si>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</si>
  <si>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</si>
  <si>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</si>
  <si>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</si>
  <si>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</si>
  <si>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</si>
  <si>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</si>
  <si>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</si>
  <si>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</si>
  <si>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</si>
  <si>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</si>
  <si>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</si>
  <si>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</si>
  <si>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</si>
  <si>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</si>
  <si>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</si>
  <si>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</si>
  <si>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</si>
  <si>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</si>
  <si>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</si>
  <si>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</si>
  <si>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</si>
  <si>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</si>
  <si>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</si>
  <si>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</si>
  <si>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</si>
  <si>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</si>
  <si>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</si>
  <si>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</si>
  <si>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</si>
  <si>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</si>
  <si>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</si>
  <si>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</si>
  <si>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</si>
  <si>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</si>
  <si>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</si>
  <si>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</si>
  <si>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</si>
  <si>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</si>
  <si>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</si>
  <si>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</si>
  <si>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</si>
  <si>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</si>
  <si>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</si>
  <si>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</si>
  <si>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</si>
  <si>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</si>
  <si>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</si>
  <si>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</si>
  <si>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</si>
  <si>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</si>
  <si>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</si>
  <si>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</si>
  <si>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</si>
  <si>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</si>
  <si>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</si>
  <si>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</si>
  <si>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</si>
  <si>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</si>
  <si>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</si>
  <si>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</si>
  <si>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</si>
  <si>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</si>
  <si>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</si>
  <si>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</si>
  <si>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</si>
  <si>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</si>
  <si>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</si>
  <si>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</si>
  <si>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</si>
  <si>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</si>
  <si>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</si>
  <si>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</si>
  <si>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</si>
  <si>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</si>
  <si>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</si>
  <si>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</si>
  <si>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</si>
  <si>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</si>
  <si>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</si>
  <si>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</si>
  <si>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</si>
  <si>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</si>
  <si>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</si>
  <si>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</si>
  <si>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</si>
  <si>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</si>
  <si>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</si>
  <si>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</si>
  <si>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</si>
  <si>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</si>
  <si>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</si>
  <si>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</si>
  <si>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</si>
  <si>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</si>
  <si>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</si>
  <si>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</si>
  <si>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</si>
  <si>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</si>
  <si>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</si>
  <si>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</si>
  <si>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</si>
  <si>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</si>
  <si>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</si>
  <si>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</si>
  <si>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</si>
  <si>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</si>
  <si>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</si>
  <si>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</si>
  <si>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</si>
  <si>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</si>
  <si>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</si>
  <si>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</si>
  <si>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</si>
  <si>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</si>
  <si>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</si>
  <si>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</si>
  <si>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</si>
  <si>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</si>
  <si>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</si>
  <si>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</si>
  <si>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</si>
  <si>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</si>
  <si>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</si>
  <si>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</si>
  <si>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</si>
  <si>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</si>
  <si>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</si>
  <si>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</si>
  <si>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</si>
  <si>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</si>
  <si>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</si>
  <si>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</si>
  <si>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</si>
  <si>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</si>
  <si>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</si>
  <si>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</si>
  <si>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</si>
  <si>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</si>
  <si>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</si>
  <si>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</si>
  <si>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</si>
  <si>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</si>
  <si>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</si>
  <si>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</si>
  <si>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</si>
  <si>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</si>
  <si>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</si>
  <si>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</si>
  <si>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</si>
  <si>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</si>
  <si>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</si>
  <si>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</si>
  <si>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</si>
  <si>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</si>
  <si>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</si>
  <si>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</si>
  <si>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</si>
  <si>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</si>
  <si>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</si>
  <si>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</si>
  <si>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</si>
  <si>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</si>
  <si>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</si>
  <si>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</si>
  <si>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</si>
  <si>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</si>
  <si>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</si>
  <si>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</si>
  <si>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</si>
  <si>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</si>
  <si>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</si>
  <si>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</si>
  <si>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</si>
  <si>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</si>
  <si>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</si>
  <si>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</si>
  <si>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</si>
  <si>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</si>
  <si>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</si>
  <si>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</si>
  <si>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</si>
  <si>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</si>
  <si>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</si>
  <si>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</si>
  <si>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</si>
  <si>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</si>
  <si>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</si>
  <si>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</si>
  <si>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</si>
  <si>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</si>
  <si>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</si>
  <si>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</si>
  <si>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</si>
  <si>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</si>
  <si>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</si>
  <si>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</si>
  <si>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</si>
  <si>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</si>
  <si>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</si>
  <si>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</si>
  <si>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</si>
  <si>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</si>
  <si>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</si>
  <si>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</si>
  <si>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</si>
  <si>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</si>
  <si>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</si>
  <si>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</si>
  <si>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</si>
  <si>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</si>
  <si>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</si>
  <si>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</si>
  <si>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</si>
  <si>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</si>
  <si>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</si>
  <si>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</si>
  <si>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</si>
  <si>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</si>
  <si>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</si>
  <si>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</si>
  <si>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</si>
  <si>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</si>
  <si>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</si>
  <si>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</si>
  <si>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</si>
  <si>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</si>
  <si>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</si>
  <si>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</si>
  <si>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</si>
  <si>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</si>
  <si>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</si>
  <si>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</si>
  <si>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</si>
  <si>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</si>
  <si>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</si>
  <si>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</si>
  <si>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</si>
  <si>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</si>
  <si>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</si>
  <si>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</si>
  <si>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</si>
  <si>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</si>
  <si>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</si>
  <si>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</si>
  <si>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</si>
  <si>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</si>
  <si>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</si>
  <si>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</si>
  <si>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</si>
  <si>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</si>
  <si>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</si>
  <si>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</si>
  <si>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</si>
  <si>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</si>
  <si>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</si>
  <si>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</si>
  <si>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</si>
  <si>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</si>
  <si>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</si>
  <si>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</si>
  <si>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</si>
  <si>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</si>
  <si>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</si>
  <si>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</si>
  <si>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</si>
  <si>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</si>
  <si>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</si>
  <si>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</si>
  <si>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</si>
  <si>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</si>
  <si>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</si>
  <si>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</si>
  <si>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</si>
  <si>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</si>
  <si>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</si>
  <si>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</si>
  <si>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</si>
  <si>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</si>
  <si>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</si>
  <si>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</si>
  <si>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</si>
  <si>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</si>
  <si>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</si>
  <si>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</si>
  <si>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</si>
  <si>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</si>
  <si>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</si>
  <si>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</si>
  <si>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</si>
  <si>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</si>
  <si>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</si>
  <si>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</si>
  <si>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</si>
  <si>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</si>
  <si>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</si>
  <si>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</si>
  <si>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</si>
  <si>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</si>
  <si>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</si>
  <si>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</si>
  <si>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</si>
  <si>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</si>
  <si>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</si>
  <si>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</si>
  <si>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</si>
  <si>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</si>
  <si>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</si>
  <si>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</si>
  <si>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</si>
  <si>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</si>
  <si>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</si>
  <si>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</si>
  <si>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</si>
  <si>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</si>
  <si>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</si>
  <si>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</si>
  <si>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</si>
  <si>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</si>
  <si>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</si>
  <si>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</si>
  <si>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</si>
  <si>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</si>
  <si>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</si>
  <si>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</si>
  <si>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</si>
  <si>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</si>
  <si>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</si>
  <si>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</si>
  <si>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</si>
  <si>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</si>
  <si>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</si>
  <si>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</si>
  <si>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</si>
  <si>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</si>
  <si>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</si>
  <si>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</si>
  <si>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</si>
  <si>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</si>
  <si>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</si>
  <si>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</si>
  <si>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</si>
  <si>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</si>
  <si>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</si>
  <si>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</si>
  <si>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</si>
  <si>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</si>
  <si>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</si>
  <si>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</si>
  <si>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</si>
  <si>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</si>
  <si>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</si>
  <si>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</si>
  <si>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</si>
  <si>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</si>
  <si>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</si>
  <si>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</si>
  <si>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</si>
  <si>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</si>
  <si>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</si>
  <si>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</si>
  <si>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</si>
  <si>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</si>
  <si>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</si>
  <si>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</si>
  <si>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</si>
  <si>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</si>
  <si>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</si>
  <si>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</si>
  <si>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</si>
  <si>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</si>
  <si>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</si>
  <si>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</si>
  <si>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</si>
  <si>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</si>
  <si>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</si>
  <si>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</si>
  <si>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</si>
  <si>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</si>
  <si>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</si>
  <si>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</si>
  <si>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</si>
  <si>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</si>
  <si>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</si>
  <si>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</si>
  <si>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</si>
  <si>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</si>
  <si>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</si>
  <si>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</si>
  <si>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</si>
  <si>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</si>
  <si>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</si>
  <si>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</si>
  <si>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</si>
  <si>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</si>
  <si>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</si>
  <si>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</si>
  <si>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</si>
  <si>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</si>
  <si>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</si>
  <si>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</si>
  <si>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</si>
  <si>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</si>
  <si>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</si>
  <si>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</si>
  <si>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</si>
  <si>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</si>
  <si>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</si>
  <si>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</si>
  <si>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</si>
  <si>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</si>
  <si>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</si>
  <si>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</si>
  <si>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</si>
  <si>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</si>
  <si>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</si>
  <si>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</si>
  <si>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</si>
  <si>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</si>
  <si>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</si>
  <si>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</si>
  <si>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</si>
  <si>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</si>
  <si>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</si>
  <si>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</si>
  <si>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</si>
  <si>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</si>
  <si>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</si>
  <si>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</si>
  <si>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</si>
  <si>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</si>
  <si>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</si>
  <si>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</si>
  <si>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</si>
  <si>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</si>
  <si>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</si>
  <si>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</si>
  <si>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</si>
  <si>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</si>
  <si>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</si>
  <si>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</si>
  <si>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</si>
  <si>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</si>
  <si>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</si>
  <si>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</si>
  <si>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</si>
  <si>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</si>
  <si>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</si>
  <si>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</si>
  <si>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</si>
  <si>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</si>
  <si>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</si>
  <si>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</si>
  <si>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</si>
  <si>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</si>
  <si>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</si>
  <si>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</si>
  <si>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</si>
  <si>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</si>
  <si>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</si>
  <si>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</si>
  <si>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</si>
  <si>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</si>
  <si>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</si>
  <si>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</si>
  <si>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</si>
  <si>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</si>
  <si>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</si>
  <si>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</si>
  <si>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</si>
  <si>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</si>
  <si>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</si>
  <si>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</si>
  <si>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</si>
  <si>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</si>
  <si>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</si>
  <si>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</si>
  <si>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</si>
  <si>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</si>
  <si>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</si>
  <si>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</si>
  <si>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</si>
  <si>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</si>
  <si>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</si>
  <si>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</si>
  <si>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</si>
  <si>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</si>
  <si>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</si>
  <si>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</si>
  <si>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</si>
  <si>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</si>
  <si>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</si>
  <si>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</si>
  <si>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</si>
  <si>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</si>
  <si>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</si>
  <si>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</si>
  <si>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</si>
  <si>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</si>
  <si>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</si>
  <si>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</si>
  <si>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</si>
  <si>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</si>
  <si>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</si>
  <si>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</si>
  <si>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</si>
  <si>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</si>
  <si>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</si>
  <si>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</si>
  <si>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</si>
  <si>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</si>
  <si>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</si>
  <si>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</si>
  <si>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</si>
  <si>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</si>
  <si>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</si>
  <si>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</si>
  <si>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</si>
  <si>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</si>
  <si>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</si>
  <si>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</si>
  <si>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</si>
  <si>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</si>
  <si>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</si>
  <si>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</si>
  <si>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</si>
  <si>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</si>
  <si>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</si>
  <si>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</si>
  <si>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</si>
  <si>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</si>
  <si>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</si>
  <si>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</si>
  <si>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</si>
  <si>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</si>
  <si>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</si>
  <si>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</si>
  <si>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</si>
  <si>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</si>
  <si>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</si>
  <si>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</si>
  <si>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</si>
  <si>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</si>
  <si>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</si>
  <si>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</si>
  <si>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</si>
  <si>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</si>
  <si>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</si>
  <si>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</si>
  <si>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</si>
  <si>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</si>
  <si>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</si>
  <si>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</si>
  <si>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</si>
  <si>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</si>
  <si>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</si>
  <si>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</si>
  <si>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</si>
  <si>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</si>
  <si>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</si>
  <si>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</si>
  <si>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</si>
  <si>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</si>
  <si>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</si>
  <si>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</si>
  <si>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</si>
  <si>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</si>
  <si>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</si>
  <si>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</si>
  <si>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</si>
  <si>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</si>
  <si>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</si>
  <si>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</si>
  <si>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</si>
  <si>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</si>
  <si>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</si>
  <si>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</si>
  <si>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</si>
  <si>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</si>
  <si>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</si>
  <si>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</si>
  <si>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</si>
  <si>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</si>
  <si>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</si>
  <si>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</si>
  <si>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</si>
  <si>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</si>
  <si>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</si>
  <si>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</si>
  <si>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</si>
  <si>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</si>
  <si>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</si>
  <si>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</si>
  <si>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</si>
  <si>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</si>
  <si>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</si>
  <si>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</si>
  <si>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</si>
  <si>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</si>
  <si>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</si>
  <si>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</si>
  <si>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</si>
  <si>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</si>
  <si>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</si>
  <si>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</si>
  <si>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</si>
  <si>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</si>
  <si>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</si>
  <si>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</si>
  <si>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</si>
  <si>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</si>
  <si>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</si>
  <si>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</si>
  <si>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</si>
  <si>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</si>
  <si>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</si>
  <si>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</si>
  <si>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</si>
  <si>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</si>
  <si>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</si>
  <si>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</si>
  <si>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</si>
  <si>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</si>
  <si>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</si>
  <si>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</si>
  <si>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</si>
  <si>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</si>
  <si>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</si>
  <si>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</si>
  <si>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</si>
  <si>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</si>
  <si>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</si>
  <si>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</si>
  <si>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</si>
  <si>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</si>
  <si>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</si>
  <si>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</si>
  <si>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</si>
  <si>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</si>
  <si>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</si>
  <si>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</si>
  <si>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</si>
  <si>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</si>
  <si>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</si>
  <si>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</si>
  <si>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</si>
  <si>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</si>
  <si>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</si>
  <si>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</si>
  <si>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</si>
  <si>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</si>
  <si>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</si>
  <si>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</si>
  <si>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</si>
  <si>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</si>
  <si>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</si>
  <si>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</si>
  <si>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</si>
  <si>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</si>
  <si>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</si>
  <si>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</si>
  <si>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</si>
  <si>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</si>
  <si>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</si>
  <si>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</si>
  <si>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</si>
  <si>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</si>
  <si>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</si>
  <si>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</si>
  <si>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</si>
  <si>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</si>
  <si>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</si>
  <si>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</si>
  <si>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</si>
  <si>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</si>
  <si>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</si>
  <si>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</si>
  <si>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</si>
  <si>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</si>
  <si>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</si>
  <si>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</si>
  <si>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</si>
  <si>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</si>
  <si>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</si>
  <si>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</si>
  <si>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</si>
  <si>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</si>
  <si>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</si>
  <si>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</si>
  <si>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</si>
  <si>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</si>
  <si>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</si>
  <si>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</si>
  <si>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</si>
  <si>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</si>
  <si>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</si>
  <si>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</si>
  <si>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</si>
  <si>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</si>
  <si>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</si>
  <si>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</si>
  <si>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</si>
  <si>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</si>
  <si>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</si>
  <si>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</si>
  <si>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</si>
  <si>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</si>
  <si>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</si>
  <si>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</si>
  <si>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</si>
  <si>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</si>
  <si>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</si>
  <si>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</si>
  <si>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</si>
  <si>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</si>
  <si>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</si>
  <si>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</si>
  <si>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</si>
  <si>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</si>
  <si>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</si>
  <si>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</si>
  <si>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</si>
  <si>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</si>
  <si>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</si>
  <si>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</si>
  <si>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</si>
  <si>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</si>
  <si>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</si>
  <si>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</si>
  <si>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</si>
  <si>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</si>
  <si>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</si>
  <si>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</si>
  <si>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</si>
  <si>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</si>
  <si>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</si>
  <si>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</si>
  <si>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</si>
  <si>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</si>
  <si>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</si>
  <si>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</si>
  <si>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</si>
  <si>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</si>
  <si>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</si>
  <si>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</si>
  <si>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</si>
  <si>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</si>
  <si>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</si>
  <si>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</si>
  <si>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</si>
  <si>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</si>
  <si>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</si>
  <si>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</si>
  <si>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</si>
  <si>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</si>
  <si>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</si>
  <si>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</si>
  <si>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</si>
  <si>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</si>
  <si>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</si>
  <si>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</si>
  <si>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</si>
  <si>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</si>
  <si>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</si>
  <si>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</si>
  <si>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</si>
  <si>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</si>
  <si>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</si>
  <si>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</si>
  <si>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</si>
  <si>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</si>
  <si>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</si>
  <si>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</si>
  <si>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</si>
  <si>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</si>
  <si>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</si>
  <si>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</si>
  <si>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</si>
  <si>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</si>
  <si>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</si>
  <si>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</si>
  <si>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</si>
  <si>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</si>
  <si>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</si>
  <si>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</si>
  <si>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</si>
  <si>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</si>
  <si>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</si>
  <si>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</si>
  <si>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</si>
  <si>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</si>
  <si>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</si>
  <si>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</si>
  <si>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</si>
  <si>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</si>
  <si>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</si>
  <si>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</si>
  <si>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</si>
  <si>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</si>
  <si>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</si>
  <si>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</si>
  <si>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</si>
  <si>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</si>
  <si>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</si>
  <si>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</si>
  <si>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</si>
  <si>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</si>
  <si>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</si>
  <si>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</si>
  <si>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</si>
  <si>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</si>
  <si>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</si>
  <si>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</si>
  <si>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</si>
  <si>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</si>
  <si>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</si>
  <si>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</si>
  <si>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</si>
  <si>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</si>
  <si>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</si>
  <si>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</si>
  <si>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</si>
  <si>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</si>
  <si>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</si>
  <si>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</si>
  <si>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</si>
  <si>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</si>
  <si>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</si>
  <si>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</si>
  <si>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</si>
  <si>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</si>
  <si>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</si>
  <si>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</si>
  <si>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</si>
  <si>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</si>
  <si>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</si>
  <si>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</si>
  <si>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</si>
  <si>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</si>
  <si>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</si>
  <si>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</si>
  <si>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</si>
  <si>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</si>
  <si>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</si>
  <si>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</si>
  <si>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</si>
  <si>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</si>
  <si>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</si>
  <si>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</si>
  <si>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</si>
  <si>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</si>
  <si>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</si>
  <si>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</si>
  <si>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</si>
  <si>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</si>
  <si>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</si>
  <si>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</si>
  <si>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</si>
  <si>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</si>
  <si>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</si>
  <si>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</si>
  <si>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</si>
  <si>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</si>
  <si>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</si>
  <si>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</si>
  <si>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</si>
  <si>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</si>
  <si>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</si>
  <si>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</si>
  <si>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</si>
  <si>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</si>
  <si>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</si>
  <si>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</si>
  <si>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</si>
  <si>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</si>
  <si>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</si>
  <si>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</si>
  <si>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</si>
  <si>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</si>
  <si>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</si>
  <si>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</si>
  <si>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</si>
  <si>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</si>
  <si>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</si>
  <si>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</si>
  <si>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</si>
  <si>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</si>
  <si>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</si>
  <si>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</si>
  <si>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</si>
  <si>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</si>
  <si>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</si>
  <si>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</si>
  <si>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</si>
  <si>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</si>
  <si>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</si>
  <si>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</si>
  <si>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</si>
  <si>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</si>
  <si>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</si>
  <si>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</si>
  <si>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</si>
  <si>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</si>
  <si>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</si>
  <si>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</si>
  <si>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</si>
  <si>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</si>
  <si>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</si>
  <si>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</si>
  <si>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</si>
  <si>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</si>
  <si>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</si>
  <si>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</si>
  <si>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</si>
  <si>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</si>
  <si>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</si>
  <si>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</si>
  <si>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</si>
  <si>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</si>
  <si>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</si>
  <si>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</si>
  <si>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</si>
  <si>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</si>
  <si>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</si>
  <si>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</si>
  <si>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</si>
  <si>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</si>
  <si>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</si>
  <si>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</si>
  <si>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</si>
  <si>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</si>
  <si>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</si>
  <si>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</si>
  <si>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</si>
  <si>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</si>
  <si>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</si>
  <si>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</si>
  <si>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</si>
  <si>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</si>
  <si>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</si>
  <si>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</si>
  <si>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</si>
  <si>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</si>
  <si>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</si>
  <si>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</si>
  <si>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</si>
  <si>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</si>
  <si>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</si>
  <si>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</si>
  <si>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</si>
  <si>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</si>
  <si>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</si>
  <si>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</si>
  <si>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</si>
  <si>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</si>
  <si>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</si>
  <si>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</si>
  <si>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</si>
  <si>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</si>
  <si>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</si>
  <si>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</si>
  <si>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</si>
  <si>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</si>
  <si>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</si>
  <si>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</si>
  <si>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</si>
  <si>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</si>
  <si>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</si>
  <si>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</si>
  <si>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</si>
  <si>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</si>
  <si>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</si>
  <si>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</si>
  <si>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</si>
  <si>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</si>
  <si>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</si>
  <si>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</si>
  <si>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</si>
  <si>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</si>
  <si>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</si>
  <si>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</si>
  <si>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</si>
  <si>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</si>
  <si>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</si>
  <si>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</si>
  <si>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</si>
  <si>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</si>
  <si>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</si>
  <si>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</si>
  <si>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</si>
  <si>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</si>
  <si>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</si>
  <si>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</si>
  <si>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</si>
  <si>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</si>
  <si>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</si>
  <si>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</si>
  <si>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</si>
  <si>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</si>
  <si>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</si>
  <si>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</si>
  <si>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</si>
  <si>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</si>
  <si>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</si>
  <si>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</si>
  <si>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</si>
  <si>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</si>
  <si>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</si>
  <si>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</si>
  <si>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</si>
  <si>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</si>
  <si>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</si>
  <si>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</si>
  <si>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</si>
  <si>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</si>
  <si>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</si>
  <si>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</si>
  <si>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</si>
  <si>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</si>
  <si>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</si>
  <si>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</si>
  <si>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</si>
  <si>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</si>
  <si>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</si>
  <si>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</si>
  <si>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</si>
  <si>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</si>
  <si>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</si>
  <si>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</si>
  <si>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</si>
  <si>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</si>
  <si>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</si>
  <si>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</si>
  <si>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</si>
  <si>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</si>
  <si>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</si>
  <si>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</si>
  <si>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</si>
  <si>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</si>
  <si>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</si>
  <si>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</si>
  <si>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</si>
  <si>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</si>
  <si>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</si>
  <si>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</si>
  <si>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</si>
  <si>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</si>
  <si>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</si>
  <si>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</si>
  <si>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</si>
  <si>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</si>
  <si>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</si>
  <si>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</si>
  <si>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</si>
  <si>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</si>
  <si>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</si>
  <si>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</si>
  <si>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</si>
  <si>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</si>
  <si>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</si>
  <si>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</si>
  <si>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</si>
  <si>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</si>
  <si>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</si>
  <si>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</si>
  <si>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</si>
  <si>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</si>
  <si>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</si>
  <si>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</si>
  <si>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</si>
  <si>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</si>
  <si>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</si>
  <si>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</si>
  <si>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</si>
  <si>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</si>
  <si>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</si>
  <si>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</si>
  <si>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</si>
  <si>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</si>
  <si>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</si>
  <si>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</si>
  <si>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</si>
  <si>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</si>
  <si>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</si>
  <si>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</si>
  <si>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</si>
  <si>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</si>
  <si>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</si>
  <si>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</si>
  <si>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</si>
  <si>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</si>
  <si>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</si>
  <si>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</si>
  <si>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</si>
  <si>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</si>
  <si>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</si>
  <si>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</si>
  <si>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</si>
  <si>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</si>
  <si>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</si>
  <si>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</si>
  <si>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</si>
  <si>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</si>
  <si>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</si>
  <si>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</si>
  <si>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</si>
  <si>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</si>
  <si>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</si>
  <si>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</si>
  <si>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</si>
  <si>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</si>
  <si>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</si>
  <si>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</si>
  <si>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</si>
  <si>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</si>
  <si>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</si>
  <si>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</si>
  <si>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</si>
  <si>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</si>
  <si>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</si>
  <si>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</si>
  <si>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</si>
  <si>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</si>
  <si>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</si>
  <si>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</si>
  <si>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</si>
  <si>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</si>
  <si>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</si>
  <si>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</si>
  <si>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</si>
  <si>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</si>
  <si>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</si>
  <si>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</si>
  <si>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</si>
  <si>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</si>
  <si>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</si>
  <si>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</si>
  <si>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</si>
  <si>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</si>
  <si>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</si>
  <si>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</si>
  <si>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</si>
  <si>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</si>
  <si>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</si>
  <si>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</si>
  <si>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</si>
  <si>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</si>
  <si>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</si>
  <si>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</si>
  <si>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</si>
  <si>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</si>
  <si>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</si>
  <si>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</si>
  <si>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</si>
  <si>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</si>
  <si>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</si>
  <si>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</si>
  <si>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</si>
  <si>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</si>
  <si>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</si>
  <si>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</si>
  <si>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</si>
  <si>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</si>
  <si>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</si>
  <si>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</si>
  <si>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</si>
  <si>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</si>
  <si>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</si>
  <si>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</si>
  <si>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</si>
  <si>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</si>
  <si>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</si>
  <si>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</si>
  <si>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</si>
  <si>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</si>
  <si>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</si>
  <si>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</si>
  <si>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</si>
  <si>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</si>
  <si>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</si>
  <si>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</si>
  <si>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</si>
  <si>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</si>
  <si>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</si>
  <si>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</si>
  <si>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</si>
  <si>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</si>
  <si>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</si>
  <si>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</si>
  <si>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</si>
  <si>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</si>
  <si>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</si>
  <si>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</si>
  <si>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</si>
  <si>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</si>
  <si>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</si>
  <si>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</si>
  <si>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</si>
  <si>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</si>
  <si>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</si>
  <si>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</si>
  <si>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</si>
  <si>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</si>
  <si>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</si>
  <si>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</si>
  <si>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</si>
  <si>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</si>
  <si>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</si>
  <si>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</si>
  <si>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</si>
  <si>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</si>
  <si>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</si>
  <si>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</si>
  <si>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</si>
  <si>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</si>
  <si>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</si>
  <si>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</si>
  <si>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</si>
  <si>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</si>
  <si>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</si>
  <si>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</si>
  <si>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</si>
  <si>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</si>
  <si>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</si>
  <si>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</si>
  <si>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</si>
  <si>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</si>
  <si>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</si>
  <si>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</si>
  <si>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</si>
  <si>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</si>
  <si>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</si>
  <si>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</si>
  <si>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</si>
  <si>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</si>
  <si>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</si>
  <si>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</si>
  <si>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</si>
  <si>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</si>
  <si>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</si>
  <si>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</si>
  <si>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</si>
  <si>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</si>
  <si>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</si>
  <si>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</si>
  <si>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</si>
  <si>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</si>
  <si>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</si>
  <si>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</si>
  <si>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</si>
  <si>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</si>
  <si>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</si>
  <si>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</si>
  <si>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</si>
  <si>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</si>
  <si>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</si>
  <si>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</si>
  <si>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</si>
  <si>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</si>
  <si>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</si>
  <si>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</si>
  <si>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</si>
  <si>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</si>
  <si>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</si>
  <si>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</si>
  <si>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</si>
  <si>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</si>
  <si>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</si>
  <si>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</si>
  <si>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</si>
  <si>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</si>
  <si>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</si>
  <si>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</si>
  <si>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</si>
  <si>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</si>
  <si>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</si>
  <si>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</si>
  <si>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</si>
  <si>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</si>
  <si>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</si>
  <si>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</si>
  <si>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</si>
  <si>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</si>
  <si>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</si>
  <si>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</si>
  <si>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</si>
  <si>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</si>
  <si>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</si>
  <si>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</si>
  <si>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</si>
  <si>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</si>
  <si>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</si>
  <si>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</si>
  <si>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</si>
  <si>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</si>
  <si>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</si>
  <si>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</si>
  <si>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</si>
  <si>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</si>
  <si>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</si>
  <si>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</si>
  <si>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</si>
  <si>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</si>
  <si>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</si>
  <si>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</si>
  <si>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</si>
  <si>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</si>
  <si>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</si>
  <si>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</si>
  <si>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</si>
  <si>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</si>
  <si>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</si>
  <si>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</si>
  <si>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</si>
  <si>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</si>
  <si>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</si>
  <si>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</si>
  <si>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</si>
  <si>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</si>
  <si>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</si>
  <si>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</si>
  <si>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</si>
  <si>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</si>
  <si>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</si>
  <si>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</si>
  <si>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</si>
  <si>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</si>
  <si>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</si>
  <si>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</si>
  <si>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</si>
  <si>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</si>
  <si>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</si>
  <si>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</si>
  <si>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</si>
  <si>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</si>
  <si>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</si>
  <si>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</si>
  <si>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</si>
  <si>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</si>
  <si>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</si>
  <si>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</si>
  <si>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</si>
  <si>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</si>
  <si>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</si>
  <si>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</si>
  <si>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</si>
  <si>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</si>
  <si>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</si>
  <si>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</si>
  <si>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</si>
  <si>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</si>
  <si>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</si>
  <si>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</si>
  <si>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</si>
  <si>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</si>
  <si>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</si>
  <si>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</si>
  <si>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</si>
  <si>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</si>
  <si>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</si>
  <si>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</si>
  <si>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</si>
  <si>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</si>
  <si>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</si>
  <si>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</si>
  <si>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</si>
  <si>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</si>
  <si>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</si>
  <si>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</si>
  <si>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</si>
  <si>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</si>
  <si>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</si>
  <si>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</si>
  <si>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</si>
  <si>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</si>
  <si>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</si>
  <si>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</si>
  <si>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</si>
  <si>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</si>
  <si>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</si>
  <si>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</si>
  <si>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</si>
  <si>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</si>
  <si>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</si>
  <si>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</si>
  <si>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</si>
  <si>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</si>
  <si>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</si>
  <si>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</si>
  <si>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</si>
  <si>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</si>
  <si>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</si>
  <si>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</si>
  <si>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</si>
  <si>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</si>
  <si>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</si>
  <si>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</si>
  <si>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</si>
  <si>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</si>
  <si>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</si>
  <si>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</si>
  <si>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</si>
  <si>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</si>
  <si>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</si>
  <si>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</si>
  <si>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</si>
  <si>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</si>
  <si>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</si>
  <si>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</si>
  <si>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</si>
  <si>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</si>
  <si>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</si>
  <si>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</si>
  <si>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</si>
  <si>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</si>
  <si>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</si>
  <si>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</si>
  <si>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</si>
  <si>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</si>
  <si>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</si>
  <si>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</si>
  <si>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</si>
  <si>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</si>
  <si>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</si>
  <si>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</si>
  <si>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</si>
  <si>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</si>
  <si>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</si>
  <si>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</si>
  <si>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</si>
  <si>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</si>
  <si>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</si>
  <si>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</si>
  <si>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</si>
  <si>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</si>
  <si>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</si>
  <si>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</si>
  <si>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</si>
  <si>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</si>
  <si>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</si>
  <si>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</si>
  <si>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</si>
  <si>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</si>
  <si>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</si>
  <si>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</si>
  <si>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</si>
  <si>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</si>
  <si>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</si>
  <si>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</si>
  <si>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</si>
  <si>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</si>
  <si>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</si>
  <si>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</si>
  <si>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</si>
  <si>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</si>
  <si>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</si>
  <si>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</si>
  <si>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</si>
  <si>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</si>
  <si>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</si>
  <si>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</si>
  <si>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</si>
  <si>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</si>
  <si>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</si>
  <si>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</si>
  <si>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</si>
  <si>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</si>
  <si>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</si>
  <si>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</si>
  <si>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</si>
  <si>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</si>
  <si>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</si>
  <si>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</si>
  <si>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</si>
  <si>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</si>
  <si>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</si>
  <si>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</si>
  <si>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</si>
  <si>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</si>
  <si>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</si>
  <si>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</si>
  <si>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</si>
  <si>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</si>
  <si>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</si>
  <si>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</si>
  <si>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</si>
  <si>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</si>
  <si>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</si>
  <si>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</si>
  <si>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</si>
  <si>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</si>
  <si>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</si>
  <si>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</si>
  <si>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</si>
  <si>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</si>
  <si>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</si>
  <si>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</si>
  <si>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</si>
  <si>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</si>
  <si>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</si>
  <si>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</si>
  <si>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</si>
  <si>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</si>
  <si>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</si>
  <si>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</si>
  <si>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</si>
  <si>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</si>
  <si>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</si>
  <si>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</si>
  <si>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</si>
  <si>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</si>
  <si>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</si>
  <si>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</si>
  <si>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</si>
  <si>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</si>
  <si>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</si>
  <si>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</si>
  <si>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</si>
  <si>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</si>
  <si>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</si>
  <si>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</si>
  <si>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</si>
  <si>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</si>
  <si>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</si>
  <si>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</si>
  <si>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</si>
  <si>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</si>
  <si>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</si>
  <si>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</si>
  <si>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</si>
  <si>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</si>
  <si>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</si>
  <si>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</si>
  <si>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</si>
  <si>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</si>
  <si>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</si>
  <si>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</si>
  <si>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</si>
  <si>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</si>
  <si>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</si>
  <si>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</si>
  <si>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</si>
  <si>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</si>
  <si>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</si>
  <si>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</si>
  <si>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</si>
  <si>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</si>
  <si>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</si>
  <si>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</si>
  <si>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</si>
  <si>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</si>
  <si>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</si>
  <si>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</si>
  <si>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</si>
  <si>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</si>
  <si>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</si>
  <si>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</si>
  <si>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</si>
  <si>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</si>
  <si>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</si>
  <si>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</si>
  <si>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</si>
  <si>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</si>
  <si>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</si>
  <si>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</si>
  <si>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</si>
  <si>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</si>
  <si>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</si>
  <si>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</si>
  <si>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</si>
  <si>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</si>
  <si>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</si>
  <si>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</si>
  <si>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</si>
  <si>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</si>
  <si>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</si>
  <si>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</si>
  <si>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</si>
  <si>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</si>
  <si>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</si>
  <si>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</si>
  <si>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</si>
  <si>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</si>
  <si>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</si>
  <si>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</si>
  <si>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</si>
  <si>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</si>
  <si>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</si>
  <si>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</si>
  <si>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</si>
  <si>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</si>
  <si>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</si>
  <si>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</si>
  <si>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</si>
  <si>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</si>
  <si>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</si>
  <si>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</si>
  <si>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</si>
  <si>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</si>
  <si>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</si>
  <si>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</si>
  <si>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</si>
  <si>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</si>
  <si>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</si>
  <si>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</si>
  <si>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</si>
  <si>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</si>
  <si>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</si>
  <si>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</si>
  <si>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</si>
  <si>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</si>
  <si>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</si>
  <si>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</si>
  <si>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</si>
  <si>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</si>
  <si>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</si>
  <si>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</si>
  <si>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</si>
  <si>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</si>
  <si>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</si>
  <si>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</si>
  <si>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</si>
  <si>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</si>
  <si>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</si>
  <si>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</si>
  <si>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</si>
  <si>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</si>
  <si>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</si>
  <si>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</si>
  <si>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</si>
  <si>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</si>
  <si>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</si>
  <si>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</si>
  <si>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</si>
  <si>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</si>
  <si>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</si>
  <si>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</si>
  <si>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</si>
  <si>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</si>
  <si>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</si>
  <si>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</si>
  <si>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</si>
  <si>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</si>
  <si>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</si>
  <si>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</si>
  <si>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</si>
  <si>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</si>
  <si>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</si>
  <si>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</si>
  <si>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</si>
  <si>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</si>
  <si>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</si>
  <si>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</si>
  <si>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</si>
  <si>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</si>
  <si>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</si>
  <si>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</si>
  <si>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</si>
  <si>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</si>
  <si>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</si>
  <si>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</si>
  <si>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</si>
  <si>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</si>
  <si>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</si>
  <si>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</si>
  <si>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</si>
  <si>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</si>
  <si>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</si>
  <si>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</si>
  <si>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</si>
  <si>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</si>
  <si>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</si>
  <si>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</si>
  <si>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</si>
  <si>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</si>
  <si>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</si>
  <si>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</si>
  <si>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</si>
  <si>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</si>
  <si>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</si>
  <si>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</si>
  <si>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</si>
  <si>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</si>
  <si>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</si>
  <si>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</si>
  <si>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</si>
  <si>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</si>
  <si>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</si>
  <si>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</si>
  <si>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</si>
  <si>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</si>
  <si>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</si>
  <si>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</si>
  <si>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</si>
  <si>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</si>
  <si>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</si>
  <si>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</si>
  <si>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</si>
  <si>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</si>
  <si>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</si>
  <si>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</si>
  <si>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</si>
  <si>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</si>
  <si>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</si>
  <si>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</si>
  <si>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</si>
  <si>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</si>
  <si>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</si>
  <si>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</si>
  <si>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</si>
  <si>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</si>
  <si>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</si>
  <si>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</si>
  <si>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</si>
  <si>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</si>
  <si>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</si>
  <si>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</si>
  <si>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</si>
  <si>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</si>
  <si>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</si>
  <si>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</si>
  <si>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</si>
  <si>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</si>
  <si>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</si>
  <si>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</si>
  <si>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</si>
  <si>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</si>
  <si>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</si>
  <si>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</si>
  <si>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</si>
  <si>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</si>
  <si>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</si>
  <si>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</si>
  <si>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</si>
  <si>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</si>
  <si>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</si>
  <si>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</si>
  <si>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</si>
  <si>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</si>
  <si>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</si>
  <si>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</si>
  <si>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</si>
  <si>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</si>
  <si>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</si>
  <si>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</si>
  <si>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</si>
  <si>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</si>
  <si>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</si>
  <si>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</si>
  <si>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</si>
  <si>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</si>
  <si>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</si>
  <si>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</si>
  <si>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</si>
  <si>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</si>
  <si>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</si>
  <si>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</si>
  <si>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</si>
  <si>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</si>
  <si>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</si>
  <si>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</si>
  <si>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</si>
  <si>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</si>
  <si>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</si>
  <si>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</si>
  <si>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</si>
  <si>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</si>
  <si>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</si>
  <si>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</si>
  <si>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</si>
  <si>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</si>
  <si>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</si>
  <si>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</si>
  <si>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</si>
  <si>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</si>
  <si>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</si>
  <si>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</si>
  <si>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</si>
  <si>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</si>
  <si>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</si>
  <si>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</si>
  <si>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</si>
  <si>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</si>
  <si>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</si>
  <si>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</si>
  <si>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</si>
  <si>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</si>
  <si>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</si>
  <si>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</si>
  <si>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</si>
  <si>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</si>
  <si>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</si>
  <si>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</si>
  <si>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</si>
  <si>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</si>
  <si>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</si>
  <si>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</si>
  <si>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</si>
  <si>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</si>
  <si>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</si>
  <si>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</si>
  <si>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</si>
  <si>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</si>
  <si>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</si>
  <si>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</si>
  <si>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</si>
  <si>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</si>
  <si>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</si>
  <si>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</si>
  <si>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</si>
  <si>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</si>
  <si>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</si>
  <si>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</si>
  <si>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</si>
  <si>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</si>
  <si>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</si>
  <si>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</si>
  <si>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</si>
  <si>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</si>
  <si>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</si>
  <si>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</si>
  <si>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</si>
  <si>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</si>
  <si>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</si>
  <si>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</si>
  <si>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</si>
  <si>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</si>
  <si>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</si>
  <si>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</si>
  <si>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</si>
  <si>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</si>
  <si>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</si>
  <si>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</si>
  <si>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</si>
  <si>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</si>
  <si>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</si>
  <si>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</si>
  <si>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</si>
  <si>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</si>
  <si>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</si>
  <si>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</si>
  <si>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</si>
  <si>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</si>
  <si>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</si>
  <si>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</si>
  <si>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</si>
  <si>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</si>
  <si>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</si>
  <si>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</si>
  <si>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</si>
  <si>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</si>
  <si>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</si>
  <si>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</si>
  <si>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</si>
  <si>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</si>
  <si>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</si>
  <si>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</si>
  <si>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</si>
  <si>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</si>
  <si>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</si>
  <si>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</si>
  <si>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</si>
  <si>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</si>
  <si>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</si>
  <si>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</si>
  <si>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</si>
  <si>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</si>
  <si>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</si>
  <si>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</si>
  <si>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</si>
  <si>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</si>
  <si>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</si>
  <si>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</si>
  <si>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</si>
  <si>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</si>
  <si>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</si>
  <si>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</si>
  <si>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</si>
  <si>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</si>
  <si>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</si>
  <si>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</si>
  <si>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</si>
  <si>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</si>
  <si>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</si>
  <si>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</si>
  <si>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</si>
  <si>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</si>
  <si>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</si>
  <si>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</si>
  <si>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</si>
  <si>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</si>
  <si>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</si>
  <si>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</si>
  <si>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</si>
  <si>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</si>
  <si>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</si>
  <si>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</si>
  <si>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</si>
  <si>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</si>
  <si>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</si>
  <si>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</si>
  <si>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</si>
  <si>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</si>
  <si>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</si>
  <si>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</si>
  <si>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</si>
  <si>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</si>
  <si>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</si>
  <si>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</si>
  <si>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</si>
  <si>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</si>
  <si>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</si>
  <si>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</si>
  <si>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</si>
  <si>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</si>
  <si>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</si>
  <si>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</si>
  <si>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</si>
  <si>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</si>
  <si>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</si>
  <si>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</si>
  <si>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</si>
  <si>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</si>
  <si>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</si>
  <si>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</si>
  <si>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</si>
  <si>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</si>
  <si>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</si>
  <si>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</si>
  <si>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</si>
  <si>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</si>
  <si>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</si>
  <si>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</si>
  <si>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</si>
  <si>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</si>
  <si>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</si>
  <si>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</si>
  <si>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</si>
  <si>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</si>
  <si>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</si>
  <si>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</si>
  <si>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</si>
  <si>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</si>
  <si>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</si>
  <si>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</si>
  <si>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</si>
  <si>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</si>
  <si>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</si>
  <si>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</si>
  <si>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</si>
  <si>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</si>
  <si>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</si>
  <si>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</si>
  <si>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</si>
  <si>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</si>
  <si>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</si>
  <si>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</si>
  <si>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</si>
  <si>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</si>
  <si>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</si>
  <si>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</si>
  <si>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</si>
  <si>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</si>
  <si>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</si>
  <si>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</si>
  <si>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</si>
  <si>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</si>
  <si>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</si>
  <si>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</si>
  <si>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</si>
  <si>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</si>
  <si>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</si>
  <si>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</si>
  <si>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</si>
  <si>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</si>
  <si>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</si>
  <si>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</si>
  <si>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</si>
  <si>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</si>
  <si>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</si>
  <si>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</si>
  <si>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</si>
  <si>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</si>
  <si>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</si>
  <si>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</si>
  <si>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</si>
  <si>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</si>
  <si>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</si>
  <si>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</si>
  <si>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</si>
  <si>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</si>
  <si>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</si>
  <si>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</si>
  <si>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</si>
  <si>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</si>
  <si>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</si>
  <si>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</si>
  <si>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</si>
  <si>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</si>
  <si>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</si>
  <si>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</si>
  <si>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</si>
  <si>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</si>
  <si>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</si>
  <si>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</si>
  <si>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</si>
  <si>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</si>
  <si>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</si>
  <si>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</si>
  <si>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</si>
  <si>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</si>
  <si>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</si>
  <si>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</si>
  <si>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</si>
  <si>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</si>
  <si>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</si>
  <si>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</si>
  <si>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</si>
  <si>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</si>
  <si>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</si>
  <si>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</si>
  <si>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</si>
  <si>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</si>
  <si>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</si>
  <si>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</si>
  <si>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</si>
  <si>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</si>
  <si>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</si>
  <si>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</si>
  <si>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</si>
  <si>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</si>
  <si>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</si>
  <si>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</si>
  <si>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</si>
  <si>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</si>
  <si>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</si>
  <si>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</si>
  <si>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</si>
  <si>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</si>
  <si>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</si>
  <si>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</si>
  <si>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</si>
  <si>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</si>
  <si>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</si>
  <si>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</si>
  <si>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</si>
  <si>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</si>
  <si>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</si>
  <si>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</si>
  <si>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</si>
  <si>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</si>
  <si>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</si>
  <si>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</si>
  <si>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</si>
  <si>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</si>
  <si>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</si>
  <si>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</si>
  <si>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</si>
  <si>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</si>
  <si>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</si>
  <si>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</si>
  <si>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</si>
  <si>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</si>
  <si>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</si>
  <si>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</si>
  <si>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</si>
  <si>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</si>
  <si>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</si>
  <si>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</si>
  <si>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</si>
  <si>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</si>
  <si>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</si>
  <si>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</si>
  <si>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</si>
  <si>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</si>
  <si>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</si>
  <si>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</si>
  <si>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</si>
  <si>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</si>
  <si>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</si>
  <si>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</si>
  <si>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</si>
  <si>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</si>
  <si>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</si>
  <si>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</si>
  <si>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</si>
  <si>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</si>
  <si>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</si>
  <si>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</si>
  <si>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</si>
  <si>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</si>
  <si>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</si>
  <si>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</si>
  <si>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</si>
  <si>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</si>
  <si>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</si>
  <si>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</si>
  <si>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</si>
  <si>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</si>
  <si>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</si>
  <si>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</si>
  <si>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</si>
  <si>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</si>
  <si>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</si>
  <si>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</si>
  <si>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</si>
  <si>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</si>
  <si>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</si>
  <si>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</si>
  <si>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</si>
  <si>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</si>
  <si>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</si>
  <si>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</si>
  <si>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</si>
  <si>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</si>
  <si>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</si>
  <si>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</si>
  <si>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</si>
  <si>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</si>
  <si>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</si>
  <si>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</si>
  <si>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</si>
  <si>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</si>
  <si>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</si>
  <si>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</si>
  <si>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</si>
  <si>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</si>
  <si>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</si>
  <si>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</si>
  <si>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</si>
  <si>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</si>
  <si>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</si>
  <si>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</si>
  <si>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</si>
  <si>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</si>
  <si>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</si>
  <si>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</si>
  <si>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</si>
  <si>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</si>
  <si>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</si>
  <si>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</si>
  <si>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</si>
  <si>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</si>
  <si>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</si>
  <si>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</si>
  <si>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</si>
  <si>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</si>
  <si>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</si>
  <si>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</si>
  <si>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</si>
  <si>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</si>
  <si>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</si>
  <si>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</si>
  <si>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</si>
  <si>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</si>
  <si>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</si>
  <si>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</si>
  <si>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</si>
  <si>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</si>
  <si>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</si>
  <si>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</si>
  <si>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</si>
  <si>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</si>
  <si>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</si>
  <si>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</si>
  <si>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</si>
  <si>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</si>
  <si>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</si>
  <si>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</si>
  <si>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</si>
  <si>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</si>
  <si>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</si>
  <si>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</si>
  <si>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</si>
  <si>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</si>
  <si>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</si>
  <si>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</si>
  <si>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</si>
  <si>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</si>
  <si>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</si>
  <si>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</si>
  <si>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</si>
  <si>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</si>
  <si>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</si>
  <si>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</si>
  <si>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</si>
  <si>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</si>
  <si>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</si>
  <si>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</si>
  <si>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</si>
  <si>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</si>
  <si>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</si>
  <si>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</si>
  <si>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</si>
  <si>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</si>
  <si>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</si>
  <si>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</si>
  <si>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</si>
  <si>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</si>
  <si>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</si>
  <si>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</si>
  <si>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</si>
  <si>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</si>
  <si>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</si>
  <si>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</si>
  <si>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</si>
  <si>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</si>
  <si>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</si>
  <si>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</si>
  <si>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</si>
  <si>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</si>
  <si>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</si>
  <si>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</si>
  <si>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</si>
  <si>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</si>
  <si>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</si>
  <si>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</si>
  <si>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</si>
  <si>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</si>
  <si>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</si>
  <si>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</si>
  <si>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</si>
  <si>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</si>
  <si>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</si>
  <si>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</si>
  <si>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</si>
  <si>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</si>
  <si>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</si>
  <si>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</si>
  <si>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</si>
  <si>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</si>
  <si>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</si>
  <si>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</si>
  <si>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</si>
  <si>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</si>
  <si>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</si>
  <si>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</si>
  <si>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</si>
  <si>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</si>
  <si>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</si>
  <si>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</si>
  <si>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</si>
  <si>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</si>
  <si>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</si>
  <si>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</si>
  <si>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</si>
  <si>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</si>
  <si>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</si>
  <si>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</si>
  <si>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</si>
  <si>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</si>
  <si>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</si>
  <si>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</si>
  <si>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</si>
  <si>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</si>
  <si>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</si>
  <si>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</si>
  <si>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</si>
  <si>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</si>
  <si>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</si>
  <si>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</si>
  <si>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</si>
  <si>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</si>
  <si>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</si>
  <si>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</si>
  <si>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</si>
  <si>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</si>
  <si>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</si>
  <si>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</si>
  <si>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</si>
  <si>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</si>
  <si>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</si>
  <si>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</si>
  <si>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</si>
  <si>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</si>
  <si>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</si>
  <si>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</si>
  <si>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</si>
  <si>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</si>
  <si>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</si>
  <si>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</si>
  <si>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</si>
  <si>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</si>
  <si>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</si>
  <si>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</si>
  <si>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</si>
  <si>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</si>
  <si>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</si>
  <si>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</si>
  <si>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</si>
  <si>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</si>
  <si>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</si>
  <si>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</si>
  <si>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</si>
  <si>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</si>
  <si>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</si>
  <si>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</si>
  <si>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</si>
  <si>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</si>
  <si>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</si>
  <si>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</si>
  <si>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</si>
  <si>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</si>
  <si>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</si>
  <si>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</si>
  <si>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</si>
  <si>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</si>
  <si>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</si>
  <si>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</si>
  <si>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</si>
  <si>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</si>
  <si>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</si>
  <si>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</si>
  <si>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</si>
  <si>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</si>
  <si>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</si>
  <si>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</si>
  <si>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</si>
  <si>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</si>
  <si>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</si>
  <si>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</si>
  <si>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</si>
  <si>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</si>
  <si>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</si>
  <si>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</si>
  <si>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</si>
  <si>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</si>
  <si>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</si>
  <si>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</si>
  <si>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</si>
  <si>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</si>
  <si>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</si>
  <si>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</si>
  <si>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</si>
  <si>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</si>
  <si>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</si>
  <si>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</si>
  <si>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</si>
  <si>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</si>
  <si>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</si>
  <si>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</si>
  <si>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</si>
  <si>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</si>
  <si>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</si>
  <si>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</si>
  <si>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</si>
  <si>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</si>
  <si>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</si>
  <si>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</si>
  <si>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</si>
  <si>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</si>
  <si>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</si>
  <si>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</si>
  <si>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</si>
  <si>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</si>
  <si>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</si>
  <si>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</si>
  <si>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</si>
  <si>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</si>
  <si>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</si>
  <si>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</si>
  <si>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</si>
  <si>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</si>
  <si>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</si>
  <si>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</si>
  <si>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</si>
  <si>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</si>
  <si>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</si>
  <si>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</si>
  <si>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</si>
  <si>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</si>
  <si>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</si>
  <si>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</si>
  <si>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</si>
  <si>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</si>
  <si>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</si>
  <si>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</si>
  <si>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</si>
  <si>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</si>
  <si>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</si>
  <si>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</si>
  <si>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</si>
  <si>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</si>
  <si>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</si>
  <si>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</si>
  <si>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</si>
  <si>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</si>
  <si>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</si>
  <si>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</si>
  <si>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</si>
  <si>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</si>
  <si>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</si>
  <si>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</si>
  <si>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</si>
  <si>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</si>
  <si>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</si>
  <si>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</si>
  <si>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</si>
  <si>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</si>
  <si>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</si>
  <si>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</si>
  <si>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</si>
  <si>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</si>
  <si>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</si>
  <si>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</si>
  <si>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</si>
  <si>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</si>
  <si>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</si>
  <si>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</si>
  <si>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</si>
  <si>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</si>
  <si>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</si>
  <si>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</si>
  <si>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</si>
  <si>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</si>
  <si>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</si>
  <si>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</si>
  <si>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</si>
  <si>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</si>
  <si>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</si>
  <si>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</si>
  <si>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</si>
  <si>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</si>
  <si>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</si>
  <si>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</si>
  <si>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</si>
  <si>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</si>
  <si>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</si>
  <si>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</si>
  <si>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</si>
  <si>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</si>
  <si>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</si>
  <si>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</si>
  <si>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</si>
  <si>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</si>
  <si>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</si>
  <si>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</si>
  <si>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</si>
  <si>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</si>
  <si>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</si>
  <si>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</si>
  <si>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</si>
  <si>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</si>
  <si>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</si>
  <si>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</si>
  <si>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</si>
  <si>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</si>
  <si>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</si>
  <si>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</si>
  <si>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</si>
  <si>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</si>
  <si>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</si>
  <si>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</si>
  <si>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</si>
  <si>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</si>
  <si>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</si>
  <si>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</si>
  <si>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</si>
  <si>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</si>
  <si>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</si>
  <si>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</si>
  <si>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</si>
  <si>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</si>
  <si>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</si>
  <si>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</si>
  <si>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</si>
  <si>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</si>
  <si>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</si>
  <si>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</si>
  <si>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</si>
  <si>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</si>
  <si>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</si>
  <si>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</si>
  <si>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</si>
  <si>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</si>
  <si>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</si>
  <si>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</si>
  <si>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</si>
  <si>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</si>
  <si>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</si>
  <si>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</si>
  <si>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</si>
  <si>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</si>
  <si>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</si>
  <si>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</si>
  <si>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</si>
  <si>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</si>
  <si>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</si>
  <si>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</si>
  <si>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</si>
  <si>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</si>
  <si>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</si>
  <si>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</si>
  <si>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</si>
  <si>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</si>
  <si>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</si>
  <si>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</si>
  <si>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</si>
  <si>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</si>
  <si>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</si>
  <si>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</si>
  <si>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</si>
  <si>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</si>
  <si>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</si>
  <si>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</si>
  <si>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</si>
  <si>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</si>
  <si>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</si>
  <si>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</si>
  <si>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</si>
  <si>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</si>
  <si>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</si>
  <si>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</si>
  <si>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</si>
  <si>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</si>
  <si>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</si>
  <si>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</si>
  <si>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</si>
  <si>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</si>
  <si>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</si>
  <si>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</si>
  <si>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</si>
  <si>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</si>
  <si>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</si>
  <si>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</si>
  <si>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</si>
  <si>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</si>
  <si>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</si>
  <si>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</si>
  <si>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</si>
  <si>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</si>
  <si>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</si>
  <si>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</si>
  <si>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</si>
  <si>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</si>
  <si>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</si>
  <si>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</si>
  <si>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</si>
  <si>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</si>
  <si>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</si>
  <si>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</si>
  <si>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</si>
  <si>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</si>
  <si>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</si>
  <si>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</si>
  <si>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</si>
  <si>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</si>
  <si>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</si>
  <si>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</si>
  <si>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</si>
  <si>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</si>
  <si>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</si>
  <si>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</si>
  <si>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</si>
  <si>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</si>
  <si>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</si>
  <si>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</si>
  <si>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</si>
  <si>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</si>
  <si>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</si>
  <si>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</si>
  <si>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</si>
  <si>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</si>
  <si>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</si>
  <si>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</si>
  <si>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</si>
  <si>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</si>
  <si>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</si>
  <si>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</si>
  <si>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</si>
  <si>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</si>
  <si>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</si>
  <si>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</si>
  <si>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</si>
  <si>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</si>
  <si>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</si>
  <si>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</si>
  <si>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</si>
  <si>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</si>
  <si>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</si>
  <si>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</si>
  <si>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</si>
  <si>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</si>
  <si>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</si>
  <si>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</si>
  <si>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</si>
  <si>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</si>
  <si>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</si>
  <si>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</si>
  <si>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</si>
  <si>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</si>
  <si>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</si>
  <si>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</si>
  <si>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</si>
  <si>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</si>
  <si>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</si>
  <si>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</si>
  <si>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</si>
  <si>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</si>
  <si>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</si>
  <si>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</si>
  <si>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</si>
  <si>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</si>
  <si>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</si>
  <si>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</si>
  <si>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</si>
  <si>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</si>
  <si>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</si>
  <si>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</si>
  <si>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</si>
  <si>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</si>
  <si>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</si>
  <si>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</si>
  <si>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</si>
  <si>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</si>
  <si>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</si>
  <si>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</si>
  <si>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</si>
  <si>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</si>
  <si>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</si>
  <si>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</si>
  <si>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</si>
  <si>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</si>
  <si>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</si>
  <si>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</si>
  <si>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</si>
  <si>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</si>
  <si>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</si>
  <si>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</si>
  <si>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</si>
  <si>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</si>
  <si>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</si>
  <si>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</si>
  <si>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</si>
  <si>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</si>
  <si>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</si>
  <si>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</si>
  <si>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</si>
  <si>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</si>
  <si>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</si>
  <si>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</si>
  <si>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</si>
  <si>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</si>
  <si>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</si>
  <si>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</si>
  <si>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</si>
  <si>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</si>
  <si>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</si>
  <si>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</si>
  <si>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</si>
  <si>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</si>
  <si>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</si>
  <si>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</si>
  <si>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</si>
  <si>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</si>
  <si>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</si>
  <si>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</si>
  <si>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</si>
  <si>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</si>
  <si>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</si>
  <si>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</si>
  <si>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</si>
  <si>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</si>
  <si>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</si>
  <si>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</si>
  <si>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</si>
  <si>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</si>
  <si>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</si>
  <si>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</si>
  <si>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</si>
  <si>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</si>
  <si>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</si>
  <si>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</si>
  <si>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</si>
  <si>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</si>
  <si>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</si>
  <si>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</si>
  <si>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</si>
  <si>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</si>
  <si>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</si>
  <si>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</si>
  <si>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</si>
  <si>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</si>
  <si>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</si>
  <si>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</si>
  <si>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</si>
  <si>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</si>
  <si>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</si>
  <si>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</si>
  <si>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</si>
  <si>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</si>
  <si>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</si>
  <si>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</si>
  <si>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</si>
  <si>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</si>
  <si>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</si>
  <si>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</si>
  <si>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</si>
  <si>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</si>
  <si>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</si>
  <si>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</si>
  <si>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</si>
  <si>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</si>
  <si>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</si>
  <si>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</si>
  <si>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</si>
  <si>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</si>
  <si>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</si>
  <si>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</si>
  <si>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</si>
  <si>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</si>
  <si>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</si>
  <si>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</si>
  <si>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</si>
  <si>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</si>
  <si>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</si>
  <si>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</si>
  <si>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</si>
  <si>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</si>
  <si>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</si>
  <si>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</si>
  <si>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</si>
  <si>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</si>
  <si>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</si>
  <si>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</si>
  <si>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</si>
  <si>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</si>
  <si>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</si>
  <si>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</si>
  <si>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</si>
  <si>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</si>
  <si>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</si>
  <si>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</si>
  <si>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</si>
  <si>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</si>
  <si>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</si>
  <si>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</si>
  <si>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</si>
  <si>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</si>
  <si>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</si>
  <si>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</si>
  <si>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</si>
  <si>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</si>
  <si>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</si>
  <si>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</si>
  <si>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</si>
  <si>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</si>
  <si>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</si>
  <si>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</si>
  <si>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</si>
  <si>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</si>
  <si>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</si>
  <si>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</si>
  <si>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</si>
  <si>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</si>
  <si>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</si>
  <si>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</si>
  <si>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</si>
  <si>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</si>
  <si>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</si>
  <si>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</si>
  <si>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</si>
  <si>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</si>
  <si>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</si>
  <si>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</si>
  <si>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</si>
  <si>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</si>
  <si>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</si>
  <si>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</si>
  <si>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</si>
  <si>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</si>
  <si>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</si>
  <si>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</si>
  <si>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</si>
  <si>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</si>
  <si>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</si>
  <si>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</si>
  <si>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</si>
  <si>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</si>
  <si>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</si>
  <si>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</si>
  <si>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</si>
  <si>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</si>
  <si>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</si>
  <si>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</si>
  <si>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</si>
  <si>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</si>
  <si>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</si>
  <si>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</si>
  <si>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</si>
  <si>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</si>
  <si>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</si>
  <si>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</si>
  <si>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</si>
  <si>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</si>
  <si>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</si>
  <si>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</si>
  <si>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</si>
  <si>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</si>
  <si>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</si>
  <si>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</si>
  <si>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</si>
  <si>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</si>
  <si>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</si>
  <si>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</si>
  <si>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</si>
  <si>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</si>
  <si>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</si>
  <si>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</si>
  <si>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</si>
  <si>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</si>
  <si>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</si>
  <si>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</si>
  <si>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</si>
  <si>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</si>
  <si>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</si>
  <si>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</si>
  <si>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</si>
  <si>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</si>
  <si>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</si>
  <si>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</si>
  <si>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</si>
  <si>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</si>
  <si>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</si>
  <si>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</si>
  <si>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</si>
  <si>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</si>
  <si>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</si>
  <si>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</si>
  <si>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</si>
  <si>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</si>
  <si>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</si>
  <si>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</si>
  <si>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</si>
  <si>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</si>
  <si>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</si>
  <si>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</si>
  <si>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</si>
  <si>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</si>
  <si>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</si>
  <si>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</si>
  <si>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</si>
  <si>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</si>
  <si>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</si>
  <si>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</si>
  <si>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</si>
  <si>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</si>
  <si>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</si>
  <si>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</si>
  <si>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</si>
  <si>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</si>
  <si>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</si>
  <si>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</si>
  <si>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</si>
  <si>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</si>
  <si>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</si>
  <si>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</si>
  <si>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</si>
  <si>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</si>
  <si>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</si>
  <si>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</si>
  <si>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</si>
  <si>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</si>
  <si>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</si>
  <si>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</si>
  <si>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</si>
  <si>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</si>
  <si>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</si>
  <si>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</si>
  <si>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</si>
  <si>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</si>
  <si>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</si>
  <si>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</si>
  <si>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</si>
  <si>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</si>
  <si>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</si>
  <si>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</si>
  <si>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</si>
  <si>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</si>
  <si>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</si>
  <si>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</si>
  <si>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</si>
  <si>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</si>
  <si>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</si>
  <si>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</si>
  <si>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</si>
  <si>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</si>
  <si>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</si>
  <si>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</si>
  <si>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</si>
  <si>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</si>
  <si>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</si>
  <si>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</si>
  <si>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</si>
  <si>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</si>
  <si>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</si>
  <si>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</si>
  <si>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</si>
  <si>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</si>
  <si>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</si>
  <si>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</si>
  <si>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</si>
  <si>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</si>
  <si>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</si>
  <si>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</si>
  <si>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</si>
  <si>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</si>
  <si>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</si>
  <si>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</si>
  <si>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</si>
  <si>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</si>
  <si>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</si>
  <si>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</si>
  <si>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</si>
  <si>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</si>
  <si>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</si>
  <si>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</si>
  <si>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</si>
  <si>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</si>
  <si>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</si>
  <si>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</si>
  <si>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</si>
  <si>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</si>
  <si>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</si>
  <si>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</si>
  <si>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</si>
  <si>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</si>
  <si>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</si>
  <si>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</si>
  <si>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</si>
  <si>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</si>
  <si>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</si>
  <si>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</si>
  <si>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</si>
  <si>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</si>
  <si>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</si>
  <si>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</si>
  <si>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</si>
  <si>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</si>
  <si>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</si>
  <si>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</si>
  <si>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</si>
  <si>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</si>
  <si>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</si>
  <si>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</si>
  <si>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</si>
  <si>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</si>
  <si>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</si>
  <si>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</si>
  <si>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</si>
  <si>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</si>
  <si>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</si>
  <si>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</si>
  <si>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</si>
  <si>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</si>
  <si>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</si>
  <si>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</si>
  <si>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</si>
  <si>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</si>
  <si>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</si>
  <si>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</si>
  <si>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</si>
  <si>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</si>
  <si>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</si>
  <si>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</si>
  <si>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</si>
  <si>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</si>
  <si>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</si>
  <si>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</si>
  <si>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</si>
  <si>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</si>
  <si>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</si>
  <si>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</si>
  <si>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</si>
  <si>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</si>
  <si>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</si>
  <si>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</si>
  <si>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</si>
  <si>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</si>
  <si>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</si>
  <si>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</si>
  <si>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</si>
  <si>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</si>
  <si>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</si>
  <si>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</si>
  <si>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</si>
  <si>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</si>
  <si>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</si>
  <si>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</si>
  <si>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</si>
  <si>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</si>
  <si>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</si>
  <si>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</si>
  <si>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</si>
  <si>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</si>
  <si>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</si>
  <si>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</si>
  <si>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</si>
  <si>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</si>
  <si>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</si>
  <si>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</si>
  <si>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</si>
  <si>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</si>
  <si>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</si>
  <si>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</si>
  <si>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</si>
  <si>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</si>
  <si>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</si>
  <si>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</si>
  <si>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</si>
  <si>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</si>
  <si>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</si>
  <si>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</si>
  <si>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</si>
  <si>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</si>
  <si>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</si>
  <si>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</si>
  <si>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</si>
  <si>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</si>
  <si>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</si>
  <si>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</si>
  <si>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</si>
  <si>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</si>
  <si>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</si>
  <si>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</si>
  <si>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</si>
  <si>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</si>
  <si>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</si>
  <si>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</si>
  <si>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</si>
  <si>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</si>
  <si>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</si>
  <si>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</si>
  <si>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</si>
  <si>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</si>
  <si>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</si>
  <si>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</si>
  <si>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</si>
  <si>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</si>
  <si>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</si>
  <si>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</si>
  <si>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</si>
  <si>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</si>
  <si>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</si>
  <si>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</si>
  <si>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</si>
  <si>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</si>
  <si>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</si>
  <si>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</si>
  <si>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</si>
  <si>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</si>
  <si>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</si>
  <si>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</si>
  <si>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</si>
  <si>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</si>
  <si>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</si>
  <si>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</si>
  <si>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</si>
  <si>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</si>
  <si>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</si>
  <si>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</si>
  <si>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</si>
  <si>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</si>
  <si>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</si>
  <si>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</si>
  <si>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</si>
  <si>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</si>
  <si>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</si>
  <si>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</si>
  <si>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</si>
  <si>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</si>
  <si>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</si>
  <si>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</si>
  <si>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</si>
  <si>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</si>
  <si>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</si>
  <si>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</si>
  <si>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</si>
  <si>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</si>
  <si>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</si>
  <si>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</si>
  <si>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</si>
  <si>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</si>
  <si>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</si>
  <si>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</si>
  <si>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</si>
  <si>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</si>
  <si>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</si>
  <si>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</si>
  <si>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</si>
  <si>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</si>
  <si>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</si>
  <si>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</si>
  <si>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</si>
  <si>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</si>
  <si>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</si>
  <si>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</si>
  <si>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</si>
  <si>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</si>
  <si>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</si>
  <si>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</si>
  <si>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</si>
  <si>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</si>
  <si>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</si>
  <si>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</si>
  <si>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</si>
  <si>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</si>
  <si>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</si>
  <si>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</si>
  <si>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</si>
  <si>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</si>
  <si>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</si>
  <si>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</si>
  <si>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</si>
  <si>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</si>
  <si>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</si>
  <si>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</si>
  <si>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</si>
  <si>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</si>
  <si>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</si>
  <si>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</si>
  <si>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</si>
  <si>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</si>
  <si>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</si>
  <si>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</si>
  <si>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</si>
  <si>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</si>
  <si>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</si>
  <si>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</si>
  <si>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</si>
  <si>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</si>
  <si>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</si>
  <si>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</si>
  <si>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</si>
  <si>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</si>
  <si>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</si>
  <si>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</si>
  <si>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</si>
  <si>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</si>
  <si>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</si>
  <si>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</si>
  <si>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</si>
  <si>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</si>
  <si>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</si>
  <si>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</si>
  <si>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</si>
  <si>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</si>
  <si>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</si>
  <si>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</si>
  <si>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</si>
  <si>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</si>
  <si>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</si>
  <si>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</si>
  <si>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</si>
  <si>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</si>
  <si>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</si>
  <si>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</si>
  <si>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</si>
  <si>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</si>
  <si>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</si>
  <si>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</si>
  <si>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</si>
  <si>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</si>
  <si>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</si>
  <si>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</si>
  <si>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</si>
  <si>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</si>
  <si>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</si>
  <si>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</si>
  <si>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</si>
  <si>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</si>
  <si>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</si>
  <si>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</si>
  <si>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</si>
  <si>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</si>
  <si>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</si>
  <si>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</si>
  <si>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</si>
  <si>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</si>
  <si>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</si>
  <si>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</si>
  <si>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</si>
  <si>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</si>
  <si>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</si>
  <si>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</si>
  <si>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</si>
  <si>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</si>
  <si>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</si>
  <si>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</si>
  <si>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</si>
  <si>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</si>
  <si>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</si>
  <si>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</si>
  <si>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</si>
  <si>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</si>
  <si>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</si>
  <si>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</si>
  <si>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</si>
  <si>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</si>
  <si>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</si>
  <si>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</si>
  <si>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</si>
  <si>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</si>
  <si>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</si>
  <si>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</si>
  <si>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</si>
  <si>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</si>
  <si>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</si>
  <si>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</si>
  <si>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</si>
  <si>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</si>
  <si>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</si>
  <si>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</si>
  <si>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</si>
  <si>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</si>
  <si>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</si>
  <si>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</si>
  <si>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</si>
  <si>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</si>
  <si>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</si>
  <si>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</si>
  <si>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</si>
  <si>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</si>
  <si>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</si>
  <si>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</si>
  <si>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</si>
  <si>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</si>
  <si>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</si>
  <si>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</si>
  <si>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</si>
  <si>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</si>
  <si>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</si>
  <si>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</si>
  <si>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</si>
  <si>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</si>
  <si>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</si>
  <si>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</si>
  <si>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</si>
  <si>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</si>
  <si>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</si>
  <si>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</si>
  <si>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</si>
  <si>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</si>
  <si>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</si>
  <si>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</si>
  <si>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</si>
  <si>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</si>
  <si>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</si>
  <si>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</si>
  <si>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</si>
  <si>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</si>
  <si>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</si>
  <si>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</si>
  <si>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</si>
  <si>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</si>
  <si>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</si>
  <si>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</si>
  <si>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</si>
  <si>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</si>
  <si>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</si>
  <si>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</si>
  <si>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</si>
  <si>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</si>
  <si>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</si>
  <si>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</si>
  <si>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</si>
  <si>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</si>
  <si>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</si>
  <si>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</si>
  <si>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</si>
  <si>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</si>
  <si>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</si>
  <si>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</si>
  <si>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</si>
  <si>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</si>
  <si>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</si>
  <si>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</si>
  <si>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</si>
  <si>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</si>
  <si>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</si>
  <si>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</si>
  <si>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</si>
  <si>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</si>
  <si>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</si>
  <si>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</si>
  <si>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</si>
  <si>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</si>
  <si>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</si>
  <si>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</si>
  <si>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</si>
  <si>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</si>
  <si>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</si>
  <si>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</si>
  <si>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</si>
  <si>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</si>
  <si>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</si>
  <si>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</si>
  <si>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</si>
  <si>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</si>
  <si>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</si>
  <si>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</si>
  <si>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</si>
  <si>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</si>
  <si>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</si>
  <si>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</si>
  <si>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</si>
  <si>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</si>
  <si>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</si>
  <si>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</si>
  <si>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</si>
  <si>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</si>
  <si>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</si>
  <si>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</si>
  <si>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</si>
  <si>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</si>
  <si>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</si>
  <si>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</si>
  <si>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</si>
  <si>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</si>
  <si>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</si>
  <si>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</si>
  <si>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</si>
  <si>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</si>
  <si>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</si>
  <si>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</si>
  <si>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</si>
  <si>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</si>
  <si>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</si>
  <si>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</si>
  <si>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</si>
  <si>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</si>
  <si>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</si>
  <si>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</si>
  <si>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</si>
  <si>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</si>
  <si>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</si>
  <si>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</si>
  <si>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</si>
  <si>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</si>
  <si>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</si>
  <si>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</si>
  <si>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</si>
  <si>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</si>
  <si>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</si>
  <si>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</si>
  <si>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</si>
  <si>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</si>
  <si>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</si>
  <si>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</si>
  <si>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</si>
  <si>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</si>
  <si>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</si>
  <si>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</si>
  <si>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</si>
  <si>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</si>
  <si>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</si>
  <si>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</si>
  <si>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</si>
  <si>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</si>
  <si>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</si>
  <si>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</si>
  <si>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</si>
  <si>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</si>
  <si>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</si>
  <si>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</si>
  <si>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</si>
  <si>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</si>
  <si>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</si>
  <si>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</si>
  <si>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</si>
  <si>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</si>
  <si>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</si>
  <si>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</si>
  <si>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</si>
  <si>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</si>
  <si>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</si>
  <si>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</si>
  <si>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</si>
  <si>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</si>
  <si>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</si>
  <si>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</si>
  <si>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</si>
  <si>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</si>
  <si>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</si>
  <si>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</si>
  <si>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</si>
  <si>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</si>
  <si>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</si>
  <si>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</si>
  <si>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</si>
  <si>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</si>
  <si>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</si>
  <si>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</si>
  <si>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</si>
  <si>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</si>
  <si>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</si>
  <si>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</si>
  <si>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</si>
  <si>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</si>
  <si>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</si>
  <si>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</si>
  <si>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</si>
  <si>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</si>
  <si>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</si>
  <si>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</si>
  <si>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</si>
  <si>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</si>
  <si>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</si>
  <si>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</si>
  <si>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</si>
  <si>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</si>
  <si>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</si>
  <si>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</si>
  <si>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</si>
  <si>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</si>
  <si>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</si>
  <si>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</si>
  <si>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</si>
  <si>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</si>
  <si>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</si>
  <si>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</si>
  <si>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</si>
  <si>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</si>
  <si>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</si>
  <si>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</si>
  <si>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</si>
  <si>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</si>
  <si>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</si>
  <si>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</si>
  <si>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</si>
  <si>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</si>
  <si>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</si>
  <si>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</si>
  <si>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</si>
  <si>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</si>
  <si>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</si>
  <si>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</si>
  <si>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</si>
  <si>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</si>
  <si>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</si>
  <si>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</si>
  <si>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</si>
  <si>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</si>
  <si>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</si>
  <si>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</si>
  <si>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</si>
  <si>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</si>
  <si>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</si>
  <si>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</si>
  <si>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</si>
  <si>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</si>
  <si>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</si>
  <si>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</si>
  <si>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</si>
  <si>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</si>
  <si>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</si>
  <si>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</si>
  <si>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</si>
  <si>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</si>
  <si>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</si>
  <si>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</si>
  <si>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</si>
  <si>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</si>
  <si>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</si>
  <si>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</si>
  <si>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</si>
  <si>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</si>
  <si>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</si>
  <si>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</si>
  <si>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</si>
  <si>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</si>
  <si>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</si>
  <si>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</si>
  <si>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</si>
  <si>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</si>
  <si>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</si>
  <si>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</si>
  <si>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</si>
  <si>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</si>
  <si>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</si>
  <si>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</si>
  <si>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</si>
  <si>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</si>
  <si>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</si>
  <si>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</si>
  <si>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</si>
  <si>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</si>
  <si>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</si>
  <si>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</si>
  <si>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</si>
  <si>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</si>
  <si>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</si>
  <si>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</si>
  <si>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</si>
  <si>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</si>
  <si>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</si>
  <si>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</si>
  <si>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</si>
  <si>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</si>
  <si>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</si>
  <si>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</si>
  <si>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</si>
  <si>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</si>
  <si>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</si>
  <si>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</si>
  <si>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</si>
  <si>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</si>
  <si>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</si>
  <si>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</si>
  <si>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</si>
  <si>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</si>
  <si>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</si>
  <si>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</si>
  <si>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</si>
  <si>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</si>
  <si>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</si>
  <si>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</si>
  <si>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</si>
  <si>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</si>
  <si>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</si>
  <si>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</si>
  <si>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</si>
  <si>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</si>
  <si>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</si>
  <si>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</si>
  <si>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</si>
  <si>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</si>
  <si>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</si>
  <si>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</si>
  <si>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</si>
  <si>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</si>
  <si>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</si>
  <si>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</si>
  <si>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</si>
  <si>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</si>
  <si>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</si>
  <si>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</si>
  <si>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</si>
  <si>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</si>
  <si>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</si>
  <si>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</si>
  <si>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</si>
  <si>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</si>
  <si>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</si>
  <si>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</si>
  <si>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</si>
  <si>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</si>
  <si>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</si>
  <si>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</si>
  <si>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</si>
  <si>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</si>
  <si>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</si>
  <si>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</si>
  <si>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</si>
  <si>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</si>
  <si>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</si>
  <si>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</si>
  <si>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</si>
  <si>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</si>
  <si>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</si>
  <si>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</si>
  <si>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</si>
  <si>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</si>
  <si>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</si>
  <si>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</si>
  <si>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</si>
  <si>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</si>
  <si>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</si>
  <si>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</si>
  <si>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</si>
  <si>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</si>
  <si>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</si>
  <si>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</si>
  <si>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</si>
  <si>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</si>
  <si>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</si>
  <si>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</si>
  <si>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</si>
  <si>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</si>
  <si>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</si>
  <si>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</si>
  <si>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</si>
  <si>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</si>
  <si>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</si>
  <si>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</si>
  <si>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</si>
  <si>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</si>
  <si>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</si>
  <si>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</si>
  <si>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</si>
  <si>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</si>
  <si>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</si>
  <si>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</si>
  <si>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</si>
  <si>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</si>
  <si>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</si>
  <si>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</si>
  <si>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</si>
  <si>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</si>
  <si>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</si>
  <si>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</si>
  <si>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</si>
  <si>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</si>
  <si>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</si>
  <si>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</si>
  <si>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</si>
  <si>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</si>
  <si>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</si>
  <si>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</si>
  <si>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</si>
  <si>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</si>
  <si>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</si>
  <si>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</si>
  <si>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</si>
  <si>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</si>
  <si>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</si>
  <si>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</si>
  <si>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</si>
  <si>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</si>
  <si>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</si>
  <si>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</si>
  <si>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</si>
  <si>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</si>
  <si>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</si>
  <si>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</si>
  <si>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</si>
  <si>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</si>
  <si>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</si>
  <si>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</si>
  <si>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</si>
  <si>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</si>
  <si>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</si>
  <si>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</si>
  <si>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</si>
  <si>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</si>
  <si>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</si>
  <si>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</si>
  <si>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</si>
  <si>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</si>
  <si>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</si>
  <si>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</si>
  <si>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</si>
  <si>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</si>
  <si>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</si>
  <si>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</si>
  <si>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</si>
  <si>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</si>
  <si>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</si>
  <si>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</si>
  <si>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</si>
  <si>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</si>
  <si>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</si>
  <si>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</si>
  <si>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</si>
  <si>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</si>
  <si>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</si>
  <si>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</si>
  <si>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</si>
  <si>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</si>
  <si>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</si>
  <si>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</si>
  <si>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</si>
  <si>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</si>
  <si>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</si>
  <si>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</si>
  <si>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</si>
  <si>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</si>
  <si>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</si>
  <si>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</si>
  <si>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</si>
  <si>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</si>
  <si>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</si>
  <si>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</si>
  <si>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</si>
  <si>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</si>
  <si>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</si>
  <si>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</si>
  <si>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</si>
  <si>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</si>
  <si>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</si>
  <si>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</si>
  <si>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</si>
  <si>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</si>
  <si>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</si>
  <si>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</si>
  <si>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</si>
  <si>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</si>
  <si>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</si>
  <si>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</si>
  <si>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</si>
  <si>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</si>
  <si>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</si>
  <si>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</si>
  <si>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</si>
  <si>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</si>
  <si>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</si>
  <si>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</si>
  <si>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</si>
  <si>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</si>
  <si>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</si>
  <si>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</si>
  <si>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</si>
  <si>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</si>
  <si>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</si>
  <si>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</si>
  <si>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</si>
  <si>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</si>
  <si>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</si>
  <si>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</si>
  <si>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</si>
  <si>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</si>
  <si>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</si>
  <si>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</si>
  <si>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</si>
  <si>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</si>
  <si>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</si>
  <si>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</si>
  <si>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</si>
  <si>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</si>
  <si>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</si>
  <si>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</si>
  <si>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</si>
  <si>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</si>
  <si>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</si>
  <si>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</si>
  <si>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</si>
  <si>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</si>
  <si>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</si>
  <si>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</si>
  <si>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</si>
  <si>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</si>
  <si>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</si>
  <si>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</si>
  <si>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</si>
  <si>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</si>
  <si>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</si>
  <si>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</si>
  <si>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</si>
  <si>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</si>
  <si>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</si>
  <si>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</si>
  <si>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</si>
  <si>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</si>
  <si>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</si>
  <si>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</si>
  <si>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</si>
  <si>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</si>
  <si>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</si>
  <si>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</si>
  <si>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</si>
  <si>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</si>
  <si>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</si>
  <si>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</si>
  <si>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</si>
  <si>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</si>
  <si>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</si>
  <si>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</si>
  <si>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</si>
  <si>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</si>
  <si>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</si>
  <si>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</si>
  <si>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</si>
  <si>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</si>
  <si>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</si>
  <si>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</si>
  <si>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</si>
  <si>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</si>
  <si>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</si>
  <si>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</si>
  <si>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</si>
  <si>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</si>
  <si>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</si>
  <si>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</si>
  <si>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</si>
  <si>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</si>
  <si>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</si>
  <si>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</si>
  <si>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</si>
  <si>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</si>
  <si>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</si>
  <si>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</si>
  <si>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</si>
  <si>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</si>
  <si>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</si>
  <si>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</si>
  <si>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</si>
  <si>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</si>
  <si>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</si>
  <si>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</si>
  <si>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</si>
  <si>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</si>
  <si>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</si>
  <si>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</si>
  <si>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</si>
  <si>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</si>
  <si>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</si>
  <si>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</si>
  <si>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</si>
  <si>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</si>
  <si>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</si>
  <si>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</si>
  <si>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</si>
  <si>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</si>
  <si>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</si>
  <si>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</si>
  <si>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</si>
  <si>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</si>
  <si>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</si>
  <si>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</si>
  <si>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</si>
  <si>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</si>
  <si>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</si>
  <si>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</si>
  <si>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</si>
  <si>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</si>
  <si>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</si>
  <si>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</si>
  <si>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</si>
  <si>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</si>
  <si>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</si>
  <si>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</si>
  <si>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</si>
  <si>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</si>
  <si>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</si>
  <si>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</si>
  <si>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</si>
  <si>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</si>
  <si>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</si>
  <si>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</si>
  <si>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</si>
  <si>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</si>
  <si>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</si>
  <si>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</si>
  <si>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</si>
  <si>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</si>
  <si>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</si>
  <si>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</si>
  <si>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</si>
  <si>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</si>
  <si>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</si>
  <si>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</si>
  <si>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</si>
  <si>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</si>
  <si>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</si>
  <si>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</si>
  <si>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</si>
  <si>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</si>
  <si>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</si>
  <si>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</si>
  <si>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</si>
  <si>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</si>
  <si>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</si>
  <si>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</si>
  <si>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</si>
  <si>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</si>
  <si>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</si>
  <si>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</si>
  <si>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</si>
  <si>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</si>
  <si>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</si>
  <si>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</si>
  <si>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</si>
  <si>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</si>
  <si>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</si>
  <si>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</si>
  <si>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</si>
  <si>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</si>
  <si>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</si>
  <si>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</si>
  <si>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</si>
  <si>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</si>
  <si>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</si>
  <si>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</si>
  <si>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</si>
  <si>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</si>
  <si>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</si>
  <si>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</si>
  <si>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</si>
  <si>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</si>
  <si>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</si>
  <si>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</si>
  <si>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</si>
  <si>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</si>
  <si>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</si>
  <si>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</si>
  <si>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</si>
  <si>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</si>
  <si>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</si>
  <si>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</si>
  <si>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</si>
  <si>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</si>
  <si>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</si>
  <si>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</si>
  <si>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</si>
  <si>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</si>
  <si>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</si>
  <si>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</si>
  <si>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</si>
  <si>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</si>
  <si>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</si>
  <si>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</si>
  <si>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</si>
  <si>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</si>
  <si>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</si>
  <si>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</si>
  <si>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</si>
  <si>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</si>
  <si>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</si>
  <si>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</si>
  <si>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</si>
  <si>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</si>
  <si>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</si>
  <si>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</si>
  <si>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</si>
  <si>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</si>
  <si>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</si>
  <si>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</si>
  <si>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</si>
  <si>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</si>
  <si>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</si>
  <si>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</si>
  <si>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</si>
  <si>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</si>
  <si>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</si>
  <si>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</si>
  <si>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</si>
  <si>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</si>
  <si>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</si>
  <si>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</si>
  <si>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</si>
  <si>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</si>
  <si>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</si>
  <si>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</si>
  <si>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</si>
  <si>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</si>
  <si>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</si>
  <si>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</si>
  <si>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</si>
  <si>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</si>
  <si>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</si>
  <si>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</si>
  <si>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</si>
  <si>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</si>
  <si>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</si>
  <si>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</si>
  <si>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</si>
  <si>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</si>
  <si>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</si>
  <si>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</si>
  <si>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</si>
  <si>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</si>
  <si>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</si>
  <si>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</si>
  <si>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</si>
  <si>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</si>
  <si>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</si>
  <si>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</si>
  <si>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</si>
  <si>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</si>
  <si>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</si>
  <si>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</si>
  <si>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</si>
  <si>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</si>
  <si>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</si>
  <si>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</si>
  <si>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</si>
  <si>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</si>
  <si>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</si>
  <si>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</si>
  <si>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</si>
  <si>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</si>
  <si>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</si>
  <si>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</si>
  <si>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</si>
  <si>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</si>
  <si>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</si>
  <si>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</si>
  <si>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</si>
  <si>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</si>
  <si>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</si>
  <si>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</si>
  <si>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</si>
  <si>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</si>
  <si>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</si>
  <si>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</si>
  <si>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</si>
  <si>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</si>
  <si>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</si>
  <si>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</si>
  <si>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</si>
  <si>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</si>
  <si>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</si>
  <si>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</si>
  <si>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</si>
  <si>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</si>
  <si>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</si>
  <si>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</si>
  <si>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</si>
  <si>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</si>
  <si>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</si>
  <si>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</si>
  <si>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</si>
  <si>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</si>
  <si>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</si>
  <si>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</si>
  <si>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</si>
  <si>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</si>
  <si>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</si>
  <si>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</si>
  <si>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</si>
  <si>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</si>
  <si>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</si>
  <si>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</si>
  <si>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</si>
  <si>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</si>
  <si>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</si>
  <si>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</si>
  <si>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</si>
  <si>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</si>
  <si>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</si>
  <si>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</si>
  <si>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</si>
  <si>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</si>
  <si>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</si>
  <si>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</si>
  <si>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</si>
  <si>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</si>
  <si>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</si>
  <si>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</si>
  <si>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</si>
  <si>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</si>
  <si>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</si>
  <si>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</si>
  <si>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</si>
  <si>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</si>
  <si>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</si>
  <si>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</si>
  <si>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</si>
  <si>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</si>
  <si>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</si>
  <si>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</si>
  <si>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</si>
  <si>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</si>
  <si>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</si>
  <si>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</si>
  <si>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</si>
  <si>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</si>
  <si>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</si>
  <si>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</si>
  <si>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</si>
  <si>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</si>
  <si>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</si>
  <si>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</si>
  <si>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</si>
  <si>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</si>
  <si>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</si>
  <si>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</si>
  <si>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</si>
  <si>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</si>
  <si>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</si>
  <si>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</si>
  <si>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</si>
  <si>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</si>
  <si>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</si>
  <si>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</si>
  <si>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</si>
  <si>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</si>
  <si>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</si>
  <si>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</si>
  <si>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</si>
  <si>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</si>
  <si>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</si>
  <si>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</si>
  <si>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</si>
  <si>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</si>
  <si>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</si>
  <si>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</si>
  <si>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</si>
  <si>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</si>
  <si>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</si>
  <si>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</si>
  <si>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</si>
  <si>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</si>
  <si>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</si>
  <si>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</si>
  <si>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</si>
  <si>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</si>
  <si>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</si>
  <si>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</si>
  <si>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</si>
  <si>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</si>
  <si>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</si>
  <si>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</si>
  <si>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</si>
  <si>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</si>
  <si>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</si>
  <si>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</si>
  <si>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</si>
  <si>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</si>
  <si>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</si>
  <si>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</si>
  <si>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</si>
  <si>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</si>
  <si>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</si>
  <si>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</si>
  <si>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</si>
  <si>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</si>
  <si>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</si>
  <si>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</si>
  <si>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</si>
  <si>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</si>
  <si>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</si>
  <si>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</si>
  <si>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</si>
  <si>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</si>
  <si>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</si>
  <si>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</si>
  <si>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</si>
  <si>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</si>
  <si>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</si>
  <si>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</si>
  <si>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</si>
  <si>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</si>
  <si>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</si>
  <si>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</si>
  <si>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</si>
  <si>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</si>
  <si>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</si>
  <si>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</si>
  <si>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</si>
  <si>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</si>
  <si>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</si>
  <si>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</si>
  <si>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</si>
  <si>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</si>
  <si>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</si>
  <si>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</si>
  <si>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</si>
  <si>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</si>
  <si>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</si>
  <si>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</si>
  <si>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</si>
  <si>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</si>
  <si>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</si>
  <si>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</si>
  <si>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</si>
  <si>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</si>
  <si>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</si>
  <si>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</si>
  <si>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</si>
  <si>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</si>
  <si>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</si>
  <si>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</si>
  <si>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</si>
  <si>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</si>
  <si>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</si>
  <si>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</si>
  <si>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</si>
  <si>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</si>
  <si>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</si>
  <si>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</si>
  <si>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</si>
  <si>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</si>
  <si>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</si>
  <si>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</si>
  <si>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</si>
  <si>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</si>
  <si>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</si>
  <si>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</si>
  <si>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</si>
  <si>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</si>
  <si>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</si>
  <si>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</si>
  <si>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</si>
  <si>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</si>
  <si>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</si>
  <si>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</si>
  <si>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</si>
  <si>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</si>
  <si>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</si>
  <si>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</si>
  <si>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</si>
  <si>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</si>
  <si>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</si>
  <si>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</si>
  <si>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</si>
  <si>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</si>
  <si>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</si>
  <si>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</si>
  <si>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</si>
  <si>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</si>
  <si>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</si>
  <si>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</si>
  <si>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</si>
  <si>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</si>
  <si>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</si>
  <si>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</si>
  <si>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</si>
  <si>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</si>
  <si>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</si>
  <si>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</si>
  <si>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</si>
  <si>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</si>
  <si>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</si>
  <si>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</si>
  <si>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</si>
  <si>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</si>
  <si>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</si>
  <si>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</si>
  <si>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</si>
  <si>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</si>
  <si>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</si>
  <si>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</si>
  <si>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</si>
  <si>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</si>
  <si>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</si>
  <si>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</si>
  <si>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</si>
  <si>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</si>
  <si>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</si>
  <si>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</si>
  <si>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</si>
  <si>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</si>
  <si>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</si>
  <si>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</si>
  <si>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</si>
  <si>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</si>
  <si>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</si>
  <si>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</si>
  <si>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</si>
  <si>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</si>
  <si>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</si>
  <si>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</si>
  <si>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</si>
  <si>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</si>
  <si>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</si>
  <si>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</si>
  <si>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</si>
  <si>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</si>
  <si>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</si>
  <si>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</si>
  <si>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</si>
  <si>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</si>
  <si>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</si>
  <si>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</si>
  <si>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</si>
  <si>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</si>
  <si>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</si>
  <si>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</si>
  <si>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</si>
  <si>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</si>
  <si>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</si>
  <si>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</si>
  <si>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</si>
  <si>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</si>
  <si>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</si>
  <si>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</si>
  <si>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</si>
  <si>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</si>
  <si>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</si>
  <si>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</si>
  <si>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</si>
  <si>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</si>
  <si>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</si>
  <si>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</si>
  <si>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</si>
  <si>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</si>
  <si>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</si>
  <si>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</si>
  <si>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</si>
  <si>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</si>
  <si>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</si>
  <si>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</si>
  <si>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</si>
  <si>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</si>
  <si>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</si>
  <si>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</si>
  <si>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</si>
  <si>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</si>
  <si>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</si>
  <si>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</si>
  <si>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</si>
  <si>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</si>
  <si>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</si>
  <si>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</si>
  <si>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</si>
  <si>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</si>
  <si>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</si>
  <si>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</si>
  <si>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</si>
  <si>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</si>
  <si>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</si>
  <si>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</si>
  <si>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</si>
  <si>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</si>
  <si>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</si>
  <si>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</si>
  <si>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</si>
  <si>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</si>
  <si>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</si>
  <si>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</si>
  <si>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</si>
  <si>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</si>
  <si>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</si>
  <si>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</si>
  <si>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</si>
  <si>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</si>
  <si>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</si>
  <si>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</si>
  <si>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</si>
  <si>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</si>
  <si>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</si>
  <si>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</si>
  <si>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</si>
  <si>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</si>
  <si>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</si>
  <si>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</si>
  <si>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</si>
  <si>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</si>
  <si>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</si>
  <si>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</si>
  <si>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</si>
  <si>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</si>
  <si>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</si>
  <si>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</si>
  <si>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</si>
  <si>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</si>
  <si>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</si>
  <si>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</si>
  <si>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</si>
  <si>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</si>
  <si>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</si>
  <si>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</si>
  <si>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</si>
  <si>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</si>
  <si>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</si>
  <si>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</si>
  <si>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</si>
  <si>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</si>
  <si>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</si>
  <si>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</si>
  <si>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</si>
  <si>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</si>
  <si>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</si>
  <si>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</si>
  <si>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</si>
  <si>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</si>
  <si>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</si>
  <si>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</si>
  <si>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</si>
  <si>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</si>
  <si>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</si>
  <si>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</si>
  <si>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</si>
  <si>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</si>
  <si>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</si>
  <si>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</si>
  <si>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</si>
  <si>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</si>
  <si>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</si>
  <si>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</si>
  <si>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</si>
  <si>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</si>
  <si>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</si>
  <si>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</si>
  <si>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</si>
  <si>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</si>
  <si>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</si>
  <si>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</si>
  <si>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</si>
  <si>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</si>
  <si>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</si>
  <si>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</si>
  <si>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</si>
  <si>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</si>
  <si>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</si>
  <si>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</si>
  <si>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</si>
  <si>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</si>
  <si>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</si>
  <si>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</si>
  <si>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</si>
  <si>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</si>
  <si>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</si>
  <si>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</si>
  <si>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</si>
  <si>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</si>
  <si>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</si>
  <si>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</si>
  <si>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</si>
  <si>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</si>
  <si>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</si>
  <si>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</si>
  <si>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</si>
  <si>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</si>
  <si>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</si>
  <si>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</si>
  <si>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</si>
  <si>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</si>
  <si>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</si>
  <si>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</si>
  <si>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</si>
  <si>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</si>
  <si>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</si>
  <si>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</si>
  <si>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</si>
  <si>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</si>
  <si>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</si>
  <si>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</si>
  <si>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</si>
  <si>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</si>
  <si>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</si>
  <si>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</si>
  <si>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</si>
  <si>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</si>
  <si>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</si>
  <si>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</si>
  <si>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</si>
  <si>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</si>
  <si>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</si>
  <si>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</si>
  <si>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</si>
  <si>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</si>
  <si>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</si>
  <si>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</si>
  <si>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</si>
  <si>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</si>
  <si>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</si>
  <si>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</si>
  <si>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</si>
  <si>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</si>
  <si>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</si>
  <si>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</si>
  <si>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</si>
  <si>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</si>
  <si>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</si>
  <si>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</si>
  <si>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</si>
  <si>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</si>
  <si>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</si>
  <si>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</si>
  <si>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</si>
  <si>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</si>
  <si>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</si>
  <si>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</si>
  <si>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</si>
  <si>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</si>
  <si>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</si>
  <si>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</si>
  <si>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</si>
  <si>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</si>
  <si>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</si>
  <si>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</si>
  <si>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</si>
  <si>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</si>
  <si>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</si>
  <si>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</si>
  <si>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</si>
  <si>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</si>
  <si>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</si>
  <si>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</si>
  <si>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</si>
  <si>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</si>
  <si>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</si>
  <si>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</si>
  <si>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</si>
  <si>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</si>
  <si>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</si>
  <si>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</si>
  <si>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</si>
  <si>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</si>
  <si>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</si>
  <si>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</si>
  <si>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</si>
  <si>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</si>
  <si>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</si>
  <si>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</si>
  <si>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</si>
  <si>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</si>
  <si>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</si>
  <si>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</si>
  <si>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</si>
  <si>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</si>
  <si>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</si>
  <si>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</si>
  <si>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</si>
  <si>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</si>
  <si>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</si>
  <si>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</si>
  <si>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</si>
  <si>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</si>
  <si>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</si>
  <si>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</si>
  <si>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</si>
  <si>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</si>
  <si>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</si>
  <si>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</si>
  <si>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</si>
  <si>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</si>
  <si>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</si>
  <si>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</si>
  <si>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</si>
  <si>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</si>
  <si>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</si>
  <si>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</si>
  <si>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</si>
  <si>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</si>
  <si>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</si>
  <si>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</si>
  <si>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</si>
  <si>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</si>
  <si>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</si>
  <si>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</si>
  <si>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</si>
  <si>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</si>
  <si>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</si>
  <si>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</si>
  <si>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</si>
  <si>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</si>
  <si>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</si>
  <si>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</si>
  <si>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</si>
  <si>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</si>
  <si>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</si>
  <si>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</si>
  <si>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</si>
  <si>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</si>
  <si>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</si>
  <si>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</si>
  <si>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</si>
  <si>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</si>
  <si>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</si>
  <si>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</si>
  <si>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</si>
  <si>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</si>
  <si>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</si>
  <si>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</si>
  <si>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</si>
  <si>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</si>
  <si>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</si>
  <si>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</si>
  <si>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</si>
  <si>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</si>
  <si>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</si>
  <si>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</si>
  <si>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</si>
  <si>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</si>
  <si>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</si>
  <si>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</si>
  <si>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</si>
  <si>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</si>
  <si>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</si>
  <si>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</si>
  <si>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</si>
  <si>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</si>
  <si>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</si>
  <si>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</si>
  <si>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</si>
  <si>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</si>
  <si>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</si>
  <si>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</si>
  <si>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</si>
  <si>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</si>
  <si>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</si>
  <si>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</si>
  <si>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</si>
  <si>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</si>
  <si>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</si>
  <si>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</si>
  <si>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</si>
  <si>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</si>
  <si>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</si>
  <si>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</si>
  <si>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</si>
  <si>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</si>
  <si>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</si>
  <si>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</si>
  <si>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</si>
  <si>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</si>
  <si>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</si>
  <si>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</si>
  <si>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</si>
  <si>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</si>
  <si>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</si>
  <si>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</si>
  <si>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</si>
  <si>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</si>
  <si>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</si>
  <si>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</si>
  <si>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</si>
  <si>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</si>
  <si>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</si>
  <si>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</si>
  <si>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</si>
  <si>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</si>
  <si>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</si>
  <si>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</si>
  <si>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</si>
  <si>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</si>
  <si>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</si>
  <si>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</si>
  <si>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</si>
  <si>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</si>
  <si>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</si>
  <si>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</si>
  <si>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</si>
  <si>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</si>
  <si>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</si>
  <si>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</si>
  <si>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</si>
  <si>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</si>
  <si>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</si>
  <si>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</si>
  <si>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</si>
  <si>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</si>
  <si>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</si>
  <si>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</si>
  <si>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</si>
  <si>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</si>
  <si>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</si>
  <si>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</si>
  <si>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</si>
  <si>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</si>
  <si>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</si>
  <si>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</si>
  <si>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</si>
  <si>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</si>
  <si>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</si>
  <si>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</si>
  <si>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</si>
  <si>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</si>
  <si>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</si>
  <si>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</si>
  <si>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</si>
  <si>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</si>
  <si>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</si>
  <si>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</si>
  <si>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</si>
  <si>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</si>
  <si>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</si>
  <si>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</si>
  <si>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</si>
  <si>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</si>
  <si>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</si>
  <si>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</si>
  <si>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</si>
  <si>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</si>
  <si>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</si>
  <si>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</si>
  <si>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</si>
  <si>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</si>
  <si>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</si>
  <si>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</si>
  <si>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</si>
  <si>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</si>
  <si>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</si>
  <si>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</si>
  <si>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</si>
  <si>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</si>
  <si>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</si>
  <si>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</si>
  <si>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</si>
  <si>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</si>
  <si>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</si>
  <si>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</si>
  <si>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</si>
  <si>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</si>
  <si>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</si>
  <si>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</si>
  <si>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</si>
  <si>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</si>
  <si>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</si>
  <si>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</si>
  <si>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</si>
  <si>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</si>
  <si>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</si>
  <si>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</si>
  <si>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</si>
  <si>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</si>
  <si>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</si>
  <si>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</si>
  <si>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</si>
  <si>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</si>
  <si>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</si>
  <si>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</si>
  <si>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</si>
  <si>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</si>
  <si>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</si>
  <si>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</si>
  <si>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</si>
  <si>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</si>
  <si>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</si>
  <si>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</si>
  <si>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</si>
  <si>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</si>
  <si>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</si>
  <si>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</si>
  <si>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</si>
  <si>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</si>
  <si>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</si>
  <si>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</si>
  <si>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</si>
  <si>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</si>
  <si>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</si>
  <si>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</si>
  <si>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</si>
  <si>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</si>
  <si>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</si>
  <si>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</si>
  <si>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</si>
  <si>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</si>
  <si>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</si>
  <si>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</si>
  <si>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</si>
  <si>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</si>
  <si>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</si>
  <si>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</si>
  <si>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</si>
  <si>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</si>
  <si>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</si>
  <si>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</si>
  <si>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</si>
  <si>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</si>
  <si>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</si>
  <si>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</si>
  <si>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</si>
  <si>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</si>
  <si>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</si>
  <si>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</si>
  <si>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</si>
  <si>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</si>
  <si>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</si>
  <si>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</si>
  <si>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</si>
  <si>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</si>
  <si>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</si>
  <si>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</si>
  <si>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</si>
  <si>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</si>
  <si>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</si>
  <si>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</si>
  <si>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</si>
  <si>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</si>
  <si>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</si>
  <si>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</si>
  <si>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</si>
  <si>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</si>
  <si>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</si>
  <si>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</si>
  <si>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</si>
  <si>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</si>
  <si>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</si>
  <si>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</si>
  <si>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</si>
  <si>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</si>
  <si>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</si>
  <si>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</si>
  <si>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</si>
  <si>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</si>
  <si>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</si>
  <si>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</si>
  <si>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</si>
  <si>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</si>
  <si>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</si>
  <si>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</si>
  <si>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</si>
  <si>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</si>
  <si>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</si>
  <si>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</si>
  <si>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</si>
  <si>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</si>
  <si>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</si>
  <si>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</si>
  <si>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</si>
  <si>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</si>
  <si>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</si>
  <si>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</si>
  <si>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</si>
  <si>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</si>
  <si>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</si>
  <si>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</si>
  <si>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</si>
  <si>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</si>
  <si>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</si>
  <si>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</si>
  <si>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</si>
  <si>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</si>
  <si>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</si>
  <si>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</si>
  <si>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</si>
  <si>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</si>
  <si>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</si>
  <si>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</si>
  <si>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</si>
  <si>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</si>
  <si>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</si>
  <si>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</si>
  <si>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</si>
  <si>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</si>
  <si>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</si>
  <si>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</si>
  <si>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</si>
  <si>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</si>
  <si>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</si>
  <si>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</si>
  <si>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</si>
  <si>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</si>
  <si>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</si>
  <si>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</si>
  <si>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</si>
  <si>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</si>
  <si>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</si>
  <si>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</si>
  <si>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</si>
  <si>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</si>
  <si>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</si>
  <si>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</si>
  <si>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</si>
  <si>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</si>
  <si>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</si>
  <si>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</si>
  <si>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</si>
  <si>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</si>
  <si>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</si>
  <si>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</si>
  <si>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</si>
  <si>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</si>
  <si>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</si>
  <si>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</si>
  <si>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</si>
  <si>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</si>
  <si>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</si>
  <si>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</si>
  <si>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</si>
  <si>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</si>
  <si>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</si>
  <si>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</si>
  <si>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</si>
  <si>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</si>
  <si>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</si>
  <si>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</si>
  <si>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</si>
  <si>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</si>
  <si>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</si>
  <si>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</si>
  <si>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</si>
  <si>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</si>
  <si>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</si>
  <si>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</si>
  <si>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</si>
  <si>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</si>
  <si>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</si>
  <si>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</si>
  <si>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</si>
  <si>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</si>
  <si>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</si>
  <si>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</si>
  <si>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</si>
  <si>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</si>
  <si>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</si>
  <si>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</si>
  <si>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</si>
  <si>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</si>
  <si>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</si>
  <si>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</si>
  <si>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</si>
  <si>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</si>
  <si>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</si>
  <si>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</si>
  <si>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</si>
  <si>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</si>
  <si>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</si>
  <si>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</si>
  <si>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</si>
  <si>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</si>
  <si>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</si>
  <si>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</si>
  <si>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</si>
  <si>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</si>
  <si>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</si>
  <si>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</si>
  <si>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</si>
  <si>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</si>
  <si>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</si>
  <si>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</si>
  <si>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</si>
  <si>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</si>
  <si>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</si>
  <si>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</si>
  <si>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</si>
  <si>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</si>
  <si>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</si>
  <si>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</si>
  <si>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</si>
  <si>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</si>
  <si>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</si>
  <si>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</si>
  <si>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</si>
  <si>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</si>
  <si>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</si>
  <si>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</si>
  <si>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</si>
  <si>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</si>
  <si>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</si>
  <si>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</si>
  <si>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</si>
  <si>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</si>
  <si>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</si>
  <si>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</si>
  <si>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</si>
  <si>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</si>
  <si>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</si>
  <si>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</si>
  <si>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</si>
  <si>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</si>
  <si>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</si>
  <si>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</si>
  <si>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</si>
  <si>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</si>
  <si>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</si>
  <si>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</si>
  <si>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</si>
  <si>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</si>
  <si>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</si>
  <si>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</si>
  <si>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</si>
  <si>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</si>
  <si>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</si>
  <si>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</si>
  <si>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</si>
  <si>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</si>
  <si>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</si>
  <si>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</si>
  <si>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</si>
  <si>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</si>
  <si>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</si>
  <si>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</si>
  <si>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</si>
  <si>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</si>
  <si>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</si>
  <si>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</si>
  <si>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</si>
  <si>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</si>
  <si>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</si>
  <si>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</si>
  <si>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</si>
  <si>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</si>
  <si>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</si>
  <si>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</si>
  <si>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</si>
  <si>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</si>
  <si>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</si>
  <si>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</si>
  <si>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</si>
  <si>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</si>
  <si>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</si>
  <si>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</si>
  <si>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</si>
  <si>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</si>
  <si>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</si>
  <si>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</si>
  <si>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</si>
  <si>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</si>
  <si>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</si>
  <si>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</si>
  <si>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</si>
  <si>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</si>
  <si>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</si>
  <si>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</si>
  <si>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</si>
  <si>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</si>
  <si>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</si>
  <si>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</si>
  <si>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</si>
  <si>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</si>
  <si>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</si>
  <si>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</si>
  <si>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</si>
  <si>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</si>
  <si>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</si>
  <si>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</si>
  <si>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</si>
  <si>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</si>
  <si>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</si>
  <si>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</si>
  <si>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</si>
  <si>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</si>
  <si>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</si>
  <si>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</si>
  <si>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</si>
  <si>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</si>
  <si>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</si>
  <si>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</si>
  <si>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</si>
  <si>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</si>
  <si>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</si>
  <si>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</si>
  <si>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</si>
  <si>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</si>
  <si>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</si>
  <si>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</si>
  <si>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</si>
  <si>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</si>
  <si>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</si>
  <si>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</si>
  <si>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</si>
  <si>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</si>
  <si>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</si>
  <si>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</si>
  <si>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</si>
  <si>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</si>
  <si>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</si>
  <si>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</si>
  <si>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</si>
  <si>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</si>
  <si>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</si>
  <si>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</si>
  <si>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</si>
  <si>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</si>
  <si>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</si>
  <si>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</si>
  <si>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</si>
  <si>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</si>
  <si>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</si>
  <si>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</si>
  <si>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</si>
  <si>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</si>
  <si>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</si>
  <si>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</si>
  <si>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</si>
  <si>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</si>
  <si>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</si>
  <si>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</si>
  <si>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</si>
  <si>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</si>
  <si>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</si>
  <si>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</si>
  <si>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</si>
  <si>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</si>
  <si>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</si>
  <si>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</si>
  <si>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</si>
  <si>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</si>
  <si>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</si>
  <si>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</si>
  <si>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</si>
  <si>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</si>
  <si>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</si>
  <si>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</si>
  <si>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</si>
  <si>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</si>
  <si>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</si>
  <si>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</si>
  <si>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</si>
  <si>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</si>
  <si>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</si>
  <si>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</si>
  <si>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</si>
  <si>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</si>
  <si>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</si>
  <si>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</si>
  <si>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</si>
  <si>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</si>
  <si>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</si>
  <si>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</si>
  <si>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</si>
  <si>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</si>
  <si>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</si>
  <si>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</si>
  <si>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</si>
  <si>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</si>
  <si>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</si>
  <si>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</si>
  <si>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</si>
  <si>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</si>
  <si>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</si>
  <si>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</si>
  <si>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</si>
  <si>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</si>
  <si>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</si>
  <si>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</si>
  <si>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</si>
  <si>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</si>
  <si>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</si>
  <si>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</si>
  <si>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</si>
  <si>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</si>
  <si>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</si>
  <si>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</si>
  <si>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</si>
  <si>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</si>
  <si>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</si>
  <si>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</si>
  <si>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</si>
  <si>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</si>
  <si>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</si>
  <si>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</si>
  <si>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</si>
  <si>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</si>
  <si>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</si>
  <si>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</si>
  <si>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</si>
  <si>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</si>
  <si>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</si>
  <si>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</si>
  <si>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</si>
  <si>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</si>
  <si>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</si>
  <si>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</si>
  <si>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</si>
  <si>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</si>
  <si>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</si>
  <si>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</si>
  <si>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</si>
  <si>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</si>
  <si>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</si>
  <si>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</si>
  <si>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</si>
  <si>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</si>
  <si>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</si>
  <si>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</si>
  <si>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</si>
  <si>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</si>
  <si>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</si>
  <si>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</si>
  <si>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</si>
  <si>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</si>
  <si>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</si>
  <si>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</si>
  <si>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</si>
  <si>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</si>
  <si>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</si>
  <si>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</si>
  <si>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</si>
  <si>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</si>
  <si>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</si>
  <si>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</si>
  <si>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</si>
  <si>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</si>
  <si>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</si>
  <si>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</si>
  <si>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</si>
  <si>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</si>
  <si>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</si>
  <si>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</si>
  <si>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</si>
  <si>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</si>
  <si>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</si>
  <si>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</si>
  <si>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</si>
  <si>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</si>
  <si>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</si>
  <si>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</si>
  <si>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</si>
  <si>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</si>
  <si>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</si>
  <si>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</si>
  <si>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</si>
  <si>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</si>
  <si>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</si>
  <si>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</si>
  <si>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</si>
  <si>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</si>
  <si>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</si>
  <si>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</si>
  <si>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</si>
  <si>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</si>
  <si>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</si>
  <si>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</si>
  <si>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</si>
  <si>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</si>
  <si>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</si>
  <si>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</si>
  <si>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</si>
  <si>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</si>
  <si>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</si>
  <si>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</si>
  <si>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</si>
  <si>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</si>
  <si>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</si>
  <si>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</si>
  <si>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</si>
  <si>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</si>
  <si>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</si>
  <si>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</si>
  <si>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</si>
  <si>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</si>
  <si>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</si>
  <si>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</si>
  <si>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</si>
  <si>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</si>
  <si>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</si>
  <si>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</si>
  <si>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</si>
  <si>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</si>
  <si>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</si>
  <si>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</si>
  <si>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</si>
  <si>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</si>
  <si>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</si>
  <si>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</si>
  <si>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</si>
  <si>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</si>
  <si>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</si>
  <si>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</si>
  <si>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</si>
  <si>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</si>
  <si>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</si>
  <si>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</si>
  <si>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</si>
  <si>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</si>
  <si>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</si>
  <si>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</si>
  <si>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</si>
  <si>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</si>
  <si>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</si>
  <si>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</si>
  <si>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</si>
  <si>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</si>
  <si>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</si>
  <si>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</si>
  <si>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</si>
  <si>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</si>
  <si>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</si>
  <si>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</si>
  <si>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</si>
  <si>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</si>
  <si>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</si>
  <si>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</si>
  <si>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</si>
  <si>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</si>
  <si>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</si>
  <si>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</si>
  <si>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</si>
  <si>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</si>
  <si>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</si>
  <si>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</si>
  <si>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</si>
  <si>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</si>
  <si>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</si>
  <si>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</si>
  <si>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</si>
  <si>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</si>
  <si>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</si>
  <si>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</si>
  <si>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</si>
  <si>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</si>
  <si>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</si>
  <si>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</si>
  <si>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</si>
  <si>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</si>
  <si>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</si>
  <si>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</si>
  <si>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</si>
  <si>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</si>
  <si>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</si>
  <si>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</si>
  <si>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</si>
  <si>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</si>
  <si>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</si>
  <si>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</si>
  <si>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</si>
  <si>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</si>
  <si>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</si>
  <si>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</si>
  <si>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</si>
  <si>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</si>
  <si>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</si>
  <si>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</si>
  <si>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</si>
  <si>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</si>
  <si>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</si>
  <si>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</si>
  <si>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</si>
  <si>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</si>
  <si>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</si>
  <si>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</si>
  <si>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</si>
  <si>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</si>
  <si>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</si>
  <si>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</si>
  <si>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</si>
  <si>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</si>
  <si>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</si>
  <si>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</si>
  <si>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</si>
  <si>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</si>
  <si>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</si>
  <si>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</si>
  <si>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</si>
  <si>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</si>
  <si>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</si>
  <si>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</si>
  <si>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</si>
  <si>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</si>
  <si>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</si>
  <si>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</si>
  <si>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</si>
  <si>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</si>
  <si>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</si>
  <si>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</si>
  <si>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</si>
  <si>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</si>
  <si>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</si>
  <si>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</si>
  <si>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</si>
  <si>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</si>
  <si>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</si>
  <si>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</si>
  <si>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</si>
  <si>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</si>
  <si>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</si>
  <si>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</si>
  <si>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</si>
  <si>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</si>
  <si>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</si>
  <si>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</si>
  <si>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</si>
  <si>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</si>
  <si>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</si>
  <si>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</si>
  <si>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</si>
  <si>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</si>
  <si>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</si>
  <si>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</si>
  <si>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</si>
  <si>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</si>
  <si>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</si>
  <si>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</si>
  <si>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</si>
  <si>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</si>
  <si>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</si>
  <si>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</si>
  <si>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</si>
  <si>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</si>
  <si>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</si>
  <si>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</si>
  <si>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</si>
  <si>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</si>
  <si>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</si>
  <si>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</si>
  <si>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</si>
  <si>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</si>
  <si>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</si>
  <si>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</si>
  <si>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</si>
  <si>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</si>
  <si>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</si>
  <si>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</si>
  <si>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</si>
  <si>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</si>
  <si>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</si>
  <si>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</si>
  <si>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</si>
  <si>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</si>
  <si>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</si>
  <si>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</si>
  <si>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</si>
  <si>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</si>
  <si>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</si>
  <si>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</si>
  <si>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</si>
  <si>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</si>
  <si>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</si>
  <si>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</si>
  <si>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</si>
  <si>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</si>
  <si>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</si>
  <si>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</si>
  <si>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</si>
  <si>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</si>
  <si>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</si>
  <si>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</si>
  <si>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</si>
  <si>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</si>
  <si>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</si>
  <si>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</si>
  <si>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</si>
  <si>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</si>
  <si>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</si>
  <si>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</si>
  <si>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</si>
  <si>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</si>
  <si>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</si>
  <si>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</si>
  <si>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</si>
  <si>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</si>
  <si>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</si>
  <si>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</si>
  <si>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</si>
  <si>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</si>
  <si>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</si>
  <si>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</si>
  <si>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</si>
  <si>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</si>
  <si>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</si>
  <si>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</si>
  <si>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</si>
  <si>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</si>
  <si>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</si>
  <si>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</si>
  <si>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</si>
  <si>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</si>
  <si>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</si>
  <si>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</si>
  <si>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</si>
  <si>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</si>
  <si>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</si>
  <si>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</si>
  <si>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</si>
  <si>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</si>
  <si>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</si>
  <si>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</si>
  <si>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</si>
  <si>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</si>
  <si>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</si>
  <si>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</si>
  <si>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</si>
  <si>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</si>
  <si>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</si>
  <si>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</si>
  <si>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</si>
  <si>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</si>
  <si>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</si>
  <si>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</si>
  <si>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</si>
  <si>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</si>
  <si>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</si>
  <si>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</si>
  <si>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</si>
  <si>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</si>
  <si>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</si>
  <si>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</si>
  <si>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</si>
  <si>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</si>
  <si>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</si>
  <si>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</si>
  <si>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</si>
  <si>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</si>
  <si>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</si>
  <si>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</si>
  <si>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</si>
  <si>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</si>
  <si>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</si>
  <si>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</si>
  <si>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</si>
  <si>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</si>
  <si>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</si>
  <si>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</si>
  <si>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</si>
  <si>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</si>
  <si>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</si>
  <si>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</si>
  <si>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</si>
  <si>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</si>
  <si>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</si>
  <si>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</si>
  <si>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</si>
  <si>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</si>
  <si>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</si>
  <si>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</si>
  <si>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</si>
  <si>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</si>
  <si>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</si>
  <si>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</si>
  <si>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</si>
  <si>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</si>
  <si>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</si>
  <si>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</si>
  <si>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</si>
  <si>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</si>
  <si>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</si>
  <si>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</si>
  <si>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</si>
  <si>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</si>
  <si>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</si>
  <si>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</si>
  <si>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</si>
  <si>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</si>
  <si>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</si>
  <si>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</si>
  <si>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</si>
  <si>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</si>
  <si>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</si>
  <si>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</si>
  <si>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</si>
  <si>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</si>
  <si>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</si>
  <si>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</si>
  <si>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</si>
  <si>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</si>
  <si>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</si>
  <si>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</si>
  <si>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</si>
  <si>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</si>
  <si>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</si>
  <si>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</si>
  <si>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</si>
  <si>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</si>
  <si>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</si>
  <si>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</si>
  <si>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</si>
  <si>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</si>
  <si>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</si>
  <si>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</si>
  <si>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</si>
  <si>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</si>
  <si>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</si>
  <si>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</si>
  <si>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</si>
  <si>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</si>
  <si>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</si>
  <si>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</si>
  <si>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</si>
  <si>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</si>
  <si>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</si>
  <si>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</si>
  <si>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</si>
  <si>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</si>
  <si>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</si>
  <si>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</si>
  <si>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</si>
  <si>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</si>
  <si>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</si>
  <si>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</si>
  <si>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</si>
  <si>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</si>
  <si>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</si>
  <si>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</si>
  <si>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</si>
  <si>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</si>
  <si>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</si>
  <si>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</si>
  <si>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</si>
  <si>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</si>
  <si>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</si>
  <si>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</si>
  <si>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</si>
  <si>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</si>
  <si>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</si>
  <si>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</si>
  <si>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</si>
  <si>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</si>
  <si>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</si>
  <si>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</si>
  <si>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</si>
  <si>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</si>
  <si>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</si>
  <si>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</si>
  <si>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</si>
  <si>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</si>
  <si>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</si>
  <si>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</si>
  <si>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</si>
  <si>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</si>
  <si>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</si>
  <si>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</si>
  <si>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</si>
  <si>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</si>
  <si>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</si>
  <si>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</si>
  <si>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</si>
  <si>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</si>
  <si>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</si>
  <si>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</si>
  <si>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</si>
  <si>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</si>
  <si>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</si>
  <si>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</si>
  <si>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</si>
  <si>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</si>
  <si>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</si>
  <si>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</si>
  <si>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</si>
  <si>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</si>
  <si>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</si>
  <si>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</si>
  <si>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</si>
  <si>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</si>
  <si>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</si>
  <si>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</si>
  <si>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</si>
  <si>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</si>
  <si>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</si>
  <si>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</si>
  <si>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</si>
  <si>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</si>
  <si>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</si>
  <si>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</si>
  <si>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</si>
  <si>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</si>
  <si>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</si>
  <si>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</si>
  <si>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</si>
  <si>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</si>
  <si>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</si>
  <si>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</si>
  <si>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</si>
  <si>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</si>
  <si>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</si>
  <si>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</si>
  <si>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</si>
  <si>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</si>
  <si>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</si>
  <si>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</si>
  <si>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</si>
  <si>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</si>
  <si>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</si>
  <si>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</si>
  <si>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</si>
  <si>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</si>
  <si>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</si>
  <si>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</si>
  <si>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</si>
  <si>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</si>
  <si>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</si>
  <si>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</si>
  <si>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</si>
  <si>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</si>
  <si>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</si>
  <si>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</si>
  <si>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</si>
  <si>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</si>
  <si>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</si>
  <si>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</si>
  <si>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</si>
  <si>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</si>
  <si>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</si>
  <si>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</si>
  <si>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</si>
  <si>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</si>
  <si>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</si>
  <si>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</si>
  <si>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</si>
  <si>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</si>
  <si>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</si>
  <si>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</si>
  <si>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</si>
  <si>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</si>
  <si>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</si>
  <si>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</si>
  <si>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</si>
  <si>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</si>
  <si>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</si>
  <si>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</si>
  <si>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</si>
  <si>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</si>
  <si>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</si>
  <si>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</si>
  <si>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</si>
  <si>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</si>
  <si>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</si>
  <si>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</si>
  <si>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</si>
  <si>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</si>
  <si>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</si>
  <si>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</si>
  <si>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</si>
  <si>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</si>
  <si>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</si>
  <si>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</si>
  <si>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</si>
  <si>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</si>
  <si>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</si>
  <si>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</si>
  <si>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</si>
  <si>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</si>
  <si>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</si>
  <si>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</si>
  <si>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</si>
  <si>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</si>
  <si>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</si>
  <si>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</si>
  <si>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</si>
  <si>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</si>
  <si>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</si>
  <si>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</si>
  <si>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</si>
  <si>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</si>
  <si>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</si>
  <si>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</si>
  <si>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</si>
  <si>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</si>
  <si>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</si>
  <si>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</si>
  <si>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</si>
  <si>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</si>
  <si>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</si>
  <si>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</si>
  <si>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</si>
  <si>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</si>
  <si>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</si>
  <si>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</si>
  <si>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</si>
  <si>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</si>
  <si>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</si>
  <si>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</si>
  <si>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</si>
  <si>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</si>
  <si>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</si>
  <si>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</si>
  <si>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</si>
  <si>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</si>
  <si>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</si>
  <si>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</si>
  <si>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</si>
  <si>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</si>
  <si>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</si>
  <si>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</si>
  <si>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</si>
  <si>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</si>
  <si>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</si>
  <si>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</si>
  <si>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</si>
  <si>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</si>
  <si>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</si>
  <si>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</si>
  <si>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</si>
  <si>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</si>
  <si>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</si>
  <si>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</si>
  <si>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</si>
  <si>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</si>
  <si>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</si>
  <si>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</si>
  <si>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</si>
  <si>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</si>
  <si>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</si>
  <si>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</si>
  <si>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</si>
  <si>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</si>
  <si>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</si>
  <si>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</si>
  <si>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</si>
  <si>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</si>
  <si>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</si>
  <si>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</si>
  <si>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</si>
  <si>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</si>
  <si>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</si>
  <si>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</si>
  <si>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</si>
  <si>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</si>
  <si>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</si>
  <si>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</si>
  <si>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</si>
  <si>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</si>
  <si>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</si>
  <si>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</si>
  <si>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</si>
  <si>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</si>
  <si>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</si>
  <si>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</si>
  <si>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</si>
  <si>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</si>
  <si>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</si>
  <si>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</si>
  <si>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</si>
  <si>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</si>
  <si>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</si>
  <si>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</si>
  <si>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</si>
  <si>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</si>
  <si>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</si>
  <si>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</si>
  <si>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</si>
  <si>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</si>
  <si>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</si>
  <si>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</si>
  <si>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</si>
  <si>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</si>
  <si>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</si>
  <si>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</si>
  <si>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</si>
  <si>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</si>
  <si>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</si>
  <si>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</si>
  <si>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</si>
  <si>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</si>
  <si>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</si>
  <si>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</si>
  <si>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</si>
  <si>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</si>
  <si>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</si>
  <si>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</si>
  <si>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</si>
  <si>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</si>
  <si>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</si>
  <si>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</si>
  <si>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</si>
  <si>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</si>
  <si>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</si>
  <si>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</si>
  <si>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</si>
  <si>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</si>
  <si>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</si>
  <si>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</si>
  <si>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</si>
  <si>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</si>
  <si>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</si>
  <si>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</si>
  <si>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</si>
  <si>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</si>
  <si>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</si>
  <si>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</si>
  <si>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</si>
  <si>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</si>
  <si>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</si>
  <si>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</si>
  <si>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</si>
  <si>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</si>
  <si>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</si>
  <si>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</si>
  <si>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</si>
  <si>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</si>
  <si>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</si>
  <si>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</si>
  <si>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</si>
  <si>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</si>
  <si>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</si>
  <si>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</si>
  <si>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</si>
  <si>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</si>
  <si>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</si>
  <si>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</si>
  <si>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</si>
  <si>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</si>
  <si>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</si>
  <si>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</si>
  <si>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</si>
  <si>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</si>
  <si>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</si>
  <si>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</si>
  <si>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</si>
  <si>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</si>
  <si>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</si>
  <si>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</si>
  <si>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</si>
  <si>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</si>
  <si>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</si>
  <si>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</si>
  <si>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</si>
  <si>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</si>
  <si>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</si>
  <si>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</si>
  <si>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</si>
  <si>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</si>
  <si>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</si>
  <si>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</si>
  <si>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</si>
  <si>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</si>
  <si>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</si>
  <si>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</si>
  <si>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</si>
  <si>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</si>
  <si>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</si>
  <si>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</si>
  <si>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</si>
  <si>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</si>
  <si>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</si>
  <si>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</si>
  <si>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</si>
  <si>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</si>
  <si>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</si>
  <si>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</si>
  <si>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</si>
  <si>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</si>
  <si>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</si>
  <si>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</si>
  <si>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</si>
  <si>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</si>
  <si>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</si>
  <si>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</si>
  <si>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</si>
  <si>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</si>
  <si>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</si>
  <si>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</si>
  <si>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</si>
  <si>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</si>
  <si>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</si>
  <si>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</si>
  <si>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</si>
  <si>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</si>
  <si>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</si>
  <si>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</si>
  <si>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</si>
  <si>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</si>
  <si>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</si>
  <si>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</si>
  <si>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</si>
  <si>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</si>
  <si>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</si>
  <si>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</si>
  <si>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</si>
  <si>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</si>
  <si>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</si>
  <si>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</si>
  <si>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</si>
  <si>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</si>
  <si>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</si>
  <si>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</si>
  <si>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</si>
  <si>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</si>
  <si>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</si>
  <si>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</si>
  <si>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</si>
  <si>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</si>
  <si>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</si>
  <si>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</si>
  <si>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</si>
  <si>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</si>
  <si>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</si>
  <si>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</si>
  <si>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</si>
  <si>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</si>
  <si>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</si>
  <si>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</si>
  <si>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</si>
  <si>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</si>
  <si>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</si>
  <si>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</si>
  <si>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</si>
  <si>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</si>
  <si>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</si>
  <si>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</si>
  <si>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</si>
  <si>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</si>
  <si>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</si>
  <si>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</si>
  <si>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</si>
  <si>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</si>
  <si>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</si>
  <si>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</si>
  <si>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</si>
  <si>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</si>
  <si>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</si>
  <si>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</si>
  <si>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</si>
  <si>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</si>
  <si>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</si>
  <si>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</si>
  <si>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</si>
  <si>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</si>
  <si>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</si>
  <si>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</si>
  <si>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</si>
  <si>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</si>
  <si>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</si>
  <si>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</si>
  <si>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</si>
  <si>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</si>
  <si>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</si>
  <si>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</si>
  <si>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</si>
  <si>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</si>
  <si>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</si>
  <si>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</si>
  <si>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</si>
  <si>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</si>
  <si>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</si>
  <si>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</si>
  <si>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</si>
  <si>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</si>
  <si>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</si>
  <si>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</si>
  <si>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</si>
  <si>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</si>
  <si>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</si>
  <si>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</si>
  <si>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</si>
  <si>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</si>
  <si>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</si>
  <si>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</si>
  <si>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</si>
  <si>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</si>
  <si>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</si>
  <si>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</si>
  <si>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</si>
  <si>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</si>
  <si>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</si>
  <si>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</si>
  <si>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</si>
  <si>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</si>
  <si>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</si>
  <si>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</si>
  <si>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</si>
  <si>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</si>
  <si>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</si>
  <si>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</si>
  <si>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</si>
  <si>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</si>
  <si>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</si>
  <si>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</si>
  <si>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</si>
  <si>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</si>
  <si>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</si>
  <si>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</si>
  <si>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</si>
  <si>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</si>
  <si>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</si>
  <si>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</si>
  <si>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</si>
  <si>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</si>
  <si>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</si>
  <si>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</si>
  <si>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</si>
  <si>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</si>
  <si>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</si>
  <si>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</si>
  <si>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</si>
  <si>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</si>
  <si>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</si>
  <si>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</si>
  <si>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</si>
  <si>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</si>
  <si>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</si>
  <si>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</si>
  <si>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</si>
  <si>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</si>
  <si>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</si>
  <si>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</si>
  <si>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</si>
  <si>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</si>
  <si>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</si>
  <si>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</si>
  <si>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</si>
  <si>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</si>
  <si>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</si>
  <si>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</si>
  <si>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</si>
  <si>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</si>
  <si>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</si>
  <si>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</si>
  <si>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</si>
  <si>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</si>
  <si>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</si>
  <si>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</si>
  <si>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</si>
  <si>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</si>
  <si>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</si>
  <si>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</si>
  <si>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</si>
  <si>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</si>
  <si>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</si>
  <si>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</si>
  <si>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</si>
  <si>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</si>
  <si>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</si>
  <si>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</si>
  <si>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</si>
  <si>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</si>
  <si>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</si>
  <si>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</si>
  <si>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</si>
  <si>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</si>
  <si>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</si>
  <si>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</si>
  <si>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</si>
  <si>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</si>
  <si>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</si>
  <si>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</si>
  <si>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</si>
  <si>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</si>
  <si>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</si>
  <si>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</si>
  <si>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</si>
  <si>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</si>
  <si>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</si>
  <si>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</si>
  <si>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</si>
  <si>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</si>
  <si>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</si>
  <si>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</si>
  <si>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</si>
  <si>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</si>
  <si>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</si>
  <si>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</si>
  <si>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</si>
  <si>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</si>
  <si>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</si>
  <si>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</si>
  <si>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</si>
  <si>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</si>
  <si>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</si>
  <si>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</si>
  <si>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</si>
  <si>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</si>
  <si>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</si>
  <si>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</si>
  <si>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</si>
  <si>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</si>
  <si>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</si>
  <si>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</si>
  <si>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</si>
  <si>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</si>
  <si>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</si>
  <si>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</si>
  <si>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</si>
  <si>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</si>
  <si>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</si>
  <si>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</si>
  <si>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</si>
  <si>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</si>
  <si>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</si>
  <si>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</si>
  <si>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</si>
  <si>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</si>
  <si>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</si>
  <si>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</si>
  <si>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</si>
  <si>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</si>
  <si>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</si>
  <si>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</si>
  <si>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</si>
  <si>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</si>
  <si>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</si>
  <si>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</si>
  <si>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</si>
  <si>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</si>
  <si>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</si>
  <si>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</si>
  <si>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</si>
  <si>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</si>
  <si>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</si>
  <si>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</si>
  <si>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</si>
  <si>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</si>
  <si>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</si>
  <si>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</si>
  <si>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</si>
  <si>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</si>
  <si>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</si>
  <si>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</si>
  <si>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</si>
  <si>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</si>
  <si>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</si>
  <si>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</si>
  <si>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</si>
  <si>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</si>
  <si>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</si>
  <si>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</si>
  <si>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</si>
  <si>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</si>
  <si>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</si>
  <si>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</si>
  <si>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</si>
  <si>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</si>
  <si>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</si>
  <si>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</si>
  <si>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</si>
  <si>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</si>
  <si>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</si>
  <si>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</si>
  <si>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</si>
  <si>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</si>
  <si>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</si>
  <si>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</si>
  <si>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</si>
  <si>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</si>
  <si>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</si>
  <si>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</si>
  <si>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</si>
  <si>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</si>
  <si>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</si>
  <si>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</si>
  <si>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</si>
  <si>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</si>
  <si>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</si>
  <si>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</si>
  <si>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</si>
  <si>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</si>
  <si>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</si>
  <si>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</si>
  <si>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</si>
  <si>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</si>
  <si>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</si>
  <si>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</si>
  <si>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</si>
  <si>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</si>
  <si>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</si>
  <si>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</si>
  <si>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</si>
  <si>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</si>
  <si>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</si>
  <si>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</si>
  <si>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</si>
  <si>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</si>
  <si>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</si>
  <si>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</si>
  <si>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</si>
  <si>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</si>
  <si>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</si>
  <si>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</si>
  <si>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</si>
  <si>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</si>
  <si>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</si>
  <si>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</si>
  <si>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</si>
  <si>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</si>
  <si>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</si>
  <si>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</si>
  <si>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</si>
  <si>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</si>
  <si>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</si>
  <si>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</si>
  <si>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</si>
  <si>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</si>
  <si>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</si>
  <si>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</si>
  <si>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</si>
  <si>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</si>
  <si>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</si>
  <si>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</si>
  <si>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</si>
  <si>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</si>
  <si>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</si>
  <si>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</si>
  <si>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</si>
  <si>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</si>
  <si>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</si>
  <si>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</si>
  <si>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</si>
  <si>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</si>
  <si>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</si>
  <si>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</si>
  <si>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</si>
  <si>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</si>
  <si>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</si>
  <si>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</si>
  <si>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</si>
  <si>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</si>
  <si>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</si>
  <si>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</si>
  <si>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</si>
  <si>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</si>
  <si>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</si>
  <si>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</si>
  <si>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</si>
  <si>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</si>
  <si>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</si>
  <si>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</si>
  <si>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</si>
  <si>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</si>
  <si>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</si>
  <si>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</si>
  <si>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</si>
  <si>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</si>
  <si>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</si>
  <si>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</si>
  <si>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</si>
  <si>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</si>
  <si>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</si>
  <si>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</si>
  <si>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</si>
  <si>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</si>
  <si>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</si>
  <si>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</si>
  <si>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</si>
  <si>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</si>
  <si>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</si>
  <si>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</si>
  <si>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</si>
  <si>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</si>
  <si>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</si>
  <si>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</si>
  <si>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</si>
  <si>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</si>
  <si>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</si>
  <si>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</si>
  <si>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</si>
  <si>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</si>
  <si>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</si>
  <si>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</si>
  <si>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</si>
  <si>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</si>
  <si>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</si>
  <si>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</si>
  <si>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</si>
  <si>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</si>
  <si>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</si>
  <si>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</si>
  <si>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</si>
  <si>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</si>
  <si>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</si>
  <si>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</si>
  <si>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</si>
  <si>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</si>
  <si>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</si>
  <si>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</si>
  <si>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</si>
  <si>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</si>
  <si>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</si>
  <si>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</si>
  <si>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</si>
  <si>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</si>
  <si>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</si>
  <si>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</si>
  <si>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</si>
  <si>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</si>
  <si>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</si>
  <si>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</si>
  <si>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</si>
  <si>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</si>
  <si>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</si>
  <si>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</si>
  <si>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</si>
  <si>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</si>
  <si>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</si>
  <si>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</si>
  <si>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</si>
  <si>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</si>
  <si>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</si>
  <si>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</si>
  <si>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</si>
  <si>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</si>
  <si>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</si>
  <si>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</si>
  <si>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</si>
  <si>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</si>
  <si>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</si>
  <si>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</si>
  <si>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</si>
  <si>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</si>
  <si>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</si>
  <si>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</si>
  <si>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</si>
  <si>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</si>
  <si>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</si>
  <si>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</si>
  <si>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</si>
  <si>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</si>
  <si>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</si>
  <si>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</si>
  <si>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</si>
  <si>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</si>
  <si>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</si>
  <si>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</si>
  <si>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</si>
  <si>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</si>
  <si>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</si>
  <si>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</si>
  <si>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</si>
  <si>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</si>
  <si>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</si>
  <si>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</si>
  <si>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</si>
  <si>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</si>
  <si>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</si>
  <si>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</si>
  <si>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</si>
  <si>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</si>
  <si>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</si>
  <si>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</si>
  <si>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</si>
  <si>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</si>
  <si>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</si>
  <si>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</si>
  <si>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</si>
  <si>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</si>
  <si>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</si>
  <si>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</si>
  <si>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</si>
  <si>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</si>
  <si>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</si>
  <si>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</si>
  <si>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</si>
  <si>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</si>
  <si>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</si>
  <si>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</si>
  <si>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</si>
  <si>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</si>
  <si>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</si>
  <si>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</si>
  <si>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</si>
  <si>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</si>
  <si>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</si>
  <si>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</si>
  <si>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</si>
  <si>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</si>
  <si>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</si>
  <si>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</si>
  <si>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</si>
  <si>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</si>
  <si>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</si>
  <si>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</si>
  <si>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</si>
  <si>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</si>
  <si>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</si>
  <si>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</si>
  <si>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</si>
  <si>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</si>
  <si>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</si>
  <si>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</si>
  <si>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</si>
  <si>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</si>
  <si>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</si>
  <si>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</si>
  <si>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</si>
  <si>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</si>
  <si>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</si>
  <si>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</si>
  <si>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</si>
  <si>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</si>
  <si>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</si>
  <si>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</si>
  <si>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</si>
  <si>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</si>
  <si>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</si>
  <si>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</si>
  <si>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</si>
  <si>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</si>
  <si>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</si>
  <si>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</si>
  <si>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</si>
  <si>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</si>
  <si>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</si>
  <si>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</si>
  <si>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</si>
  <si>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</si>
  <si>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</si>
  <si>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</si>
  <si>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</si>
  <si>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</si>
  <si>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</si>
  <si>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</si>
  <si>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</si>
  <si>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</si>
  <si>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</si>
  <si>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</si>
  <si>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</si>
  <si>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</si>
  <si>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</si>
  <si>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</si>
  <si>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</si>
  <si>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</si>
  <si>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</si>
  <si>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</si>
  <si>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</si>
  <si>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</si>
  <si>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</si>
  <si>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</si>
  <si>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</si>
  <si>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</si>
  <si>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</si>
  <si>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</si>
  <si>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</si>
  <si>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</si>
  <si>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</si>
  <si>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</si>
  <si>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</si>
  <si>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</si>
  <si>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</si>
  <si>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</si>
  <si>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</si>
  <si>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</si>
  <si>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</si>
  <si>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</si>
  <si>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</si>
  <si>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</si>
  <si>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</si>
  <si>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</si>
  <si>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</si>
  <si>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</si>
  <si>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</si>
  <si>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</si>
  <si>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</si>
  <si>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</si>
  <si>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</si>
  <si>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</si>
  <si>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</si>
  <si>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</si>
  <si>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</si>
  <si>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</si>
  <si>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</si>
  <si>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</si>
  <si>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</si>
  <si>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</si>
  <si>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</si>
  <si>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</si>
  <si>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</si>
  <si>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</si>
  <si>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</si>
  <si>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</si>
  <si>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</si>
  <si>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</si>
  <si>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</si>
  <si>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</si>
  <si>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</si>
  <si>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</si>
  <si>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</si>
  <si>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</si>
  <si>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</si>
  <si>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</si>
  <si>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</si>
  <si>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</si>
  <si>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</si>
  <si>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</si>
  <si>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</si>
  <si>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</si>
  <si>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</si>
  <si>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</si>
  <si>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</si>
  <si>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</si>
  <si>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</si>
  <si>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</si>
  <si>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</si>
  <si>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</si>
  <si>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</si>
  <si>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</si>
  <si>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</si>
  <si>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</si>
  <si>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</si>
  <si>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</si>
  <si>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</si>
  <si>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</si>
  <si>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</si>
  <si>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</si>
  <si>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</si>
  <si>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</si>
  <si>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</si>
  <si>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</si>
  <si>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</si>
  <si>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</si>
  <si>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</si>
  <si>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</si>
  <si>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</si>
  <si>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</si>
  <si>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</si>
  <si>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</si>
  <si>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</si>
  <si>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</si>
  <si>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</si>
  <si>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</si>
  <si>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</si>
  <si>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</si>
  <si>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</si>
  <si>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</si>
  <si>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</si>
  <si>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</si>
  <si>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</si>
  <si>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</si>
  <si>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</si>
  <si>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</si>
  <si>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</si>
  <si>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</si>
  <si>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</si>
  <si>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</si>
  <si>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</si>
  <si>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</si>
  <si>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</si>
  <si>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</si>
  <si>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</si>
  <si>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</si>
  <si>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</si>
  <si>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</si>
  <si>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</si>
  <si>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</si>
  <si>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</si>
  <si>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</si>
  <si>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</si>
  <si>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</si>
  <si>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</si>
  <si>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</si>
  <si>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</si>
  <si>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</si>
  <si>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</si>
  <si>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</si>
  <si>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</si>
  <si>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</si>
  <si>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</si>
  <si>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</si>
  <si>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</si>
  <si>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</si>
  <si>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</si>
  <si>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</si>
  <si>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</si>
  <si>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</si>
  <si>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</si>
  <si>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</si>
  <si>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</si>
  <si>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</si>
  <si>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</si>
  <si>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</si>
  <si>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</si>
  <si>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</si>
  <si>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</si>
  <si>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</si>
  <si>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</si>
  <si>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</si>
  <si>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</si>
  <si>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</si>
  <si>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</si>
  <si>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</si>
  <si>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</si>
  <si>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</si>
  <si>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</si>
  <si>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</si>
  <si>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</si>
  <si>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</si>
  <si>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</si>
  <si>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</si>
  <si>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</si>
  <si>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</si>
  <si>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</si>
  <si>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</si>
  <si>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</si>
  <si>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</si>
  <si>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</si>
  <si>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</si>
  <si>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</si>
  <si>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</si>
  <si>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</si>
  <si>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</si>
  <si>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</si>
  <si>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</si>
  <si>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</si>
  <si>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</si>
  <si>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</si>
  <si>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</si>
  <si>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</si>
  <si>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</si>
  <si>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</si>
  <si>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</si>
  <si>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</si>
  <si>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</si>
  <si>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</si>
  <si>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</si>
  <si>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</si>
  <si>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</si>
  <si>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</si>
  <si>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</si>
  <si>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</si>
  <si>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</si>
  <si>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</si>
  <si>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</si>
  <si>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</si>
  <si>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</si>
  <si>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</si>
  <si>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</si>
  <si>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</si>
  <si>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</si>
  <si>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</si>
  <si>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</si>
  <si>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</si>
  <si>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</si>
  <si>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</si>
  <si>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</si>
  <si>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</si>
  <si>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</si>
  <si>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</si>
  <si>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</si>
  <si>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</si>
  <si>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</si>
  <si>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</si>
  <si>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</si>
  <si>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</si>
  <si>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</si>
  <si>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</si>
  <si>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</si>
  <si>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</si>
  <si>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</si>
  <si>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</si>
  <si>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</si>
  <si>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</si>
  <si>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</si>
  <si>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</si>
  <si>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</si>
  <si>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</si>
  <si>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</si>
  <si>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</si>
  <si>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</si>
  <si>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</si>
  <si>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</si>
  <si>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</si>
  <si>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</si>
  <si>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</si>
  <si>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</si>
  <si>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</si>
  <si>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</si>
  <si>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</si>
  <si>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</si>
  <si>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</si>
  <si>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</si>
  <si>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</si>
  <si>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</si>
  <si>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</si>
  <si>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</si>
  <si>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</si>
  <si>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</si>
  <si>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</si>
  <si>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</si>
  <si>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</si>
  <si>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</si>
  <si>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</si>
  <si>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</si>
  <si>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</si>
  <si>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</si>
  <si>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</si>
  <si>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</si>
  <si>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</si>
  <si>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</si>
  <si>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</si>
  <si>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</si>
  <si>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</si>
  <si>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</si>
  <si>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</si>
  <si>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</si>
  <si>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</si>
  <si>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</si>
  <si>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</si>
  <si>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</si>
  <si>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</si>
  <si>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</si>
  <si>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</si>
  <si>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</si>
  <si>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</si>
  <si>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</si>
  <si>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</si>
  <si>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</si>
  <si>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</si>
  <si>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</si>
  <si>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</si>
  <si>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</si>
  <si>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</si>
  <si>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</si>
  <si>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</si>
  <si>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</si>
  <si>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</si>
  <si>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</si>
  <si>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</si>
  <si>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</si>
  <si>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</si>
  <si>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</si>
  <si>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</si>
  <si>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</si>
  <si>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</si>
  <si>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</si>
  <si>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</si>
  <si>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</si>
  <si>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</si>
  <si>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</si>
  <si>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</si>
  <si>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</si>
  <si>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</si>
  <si>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</si>
  <si>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</si>
  <si>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</si>
  <si>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</si>
  <si>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</si>
  <si>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</si>
  <si>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</si>
  <si>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</si>
  <si>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</si>
  <si>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</si>
  <si>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</si>
  <si>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</si>
  <si>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</si>
  <si>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</si>
  <si>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</si>
  <si>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</si>
  <si>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</si>
  <si>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</si>
  <si>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</si>
  <si>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</si>
  <si>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</si>
  <si>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</si>
  <si>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</si>
  <si>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</si>
  <si>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</si>
  <si>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</si>
  <si>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</si>
  <si>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</si>
  <si>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</si>
  <si>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</si>
  <si>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</si>
  <si>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</si>
  <si>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</si>
  <si>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</si>
  <si>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</si>
  <si>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</si>
  <si>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</si>
  <si>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</si>
  <si>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</si>
  <si>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</si>
  <si>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</si>
  <si>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</si>
  <si>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</si>
  <si>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</si>
  <si>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</si>
  <si>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</si>
  <si>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</si>
  <si>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</si>
  <si>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</si>
  <si>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</si>
  <si>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</si>
  <si>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</si>
  <si>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</si>
  <si>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</si>
  <si>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</si>
  <si>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</si>
  <si>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</si>
  <si>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</si>
  <si>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</si>
  <si>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</si>
  <si>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</si>
  <si>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</si>
  <si>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</si>
  <si>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</si>
  <si>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</si>
  <si>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</si>
  <si>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</si>
  <si>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</si>
  <si>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</si>
  <si>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</si>
  <si>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</si>
  <si>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</si>
  <si>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</si>
  <si>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</si>
  <si>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</si>
  <si>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</si>
  <si>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</si>
  <si>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</si>
  <si>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</si>
  <si>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</si>
  <si>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</si>
  <si>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</si>
  <si>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</si>
  <si>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</si>
  <si>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</si>
  <si>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</si>
  <si>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</si>
  <si>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</si>
  <si>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</si>
  <si>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</si>
  <si>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</si>
  <si>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</si>
  <si>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</si>
  <si>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</si>
  <si>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</si>
  <si>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</si>
  <si>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</si>
  <si>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</si>
  <si>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</si>
  <si>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</si>
  <si>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</si>
  <si>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</si>
  <si>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</si>
  <si>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</si>
  <si>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</si>
  <si>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</si>
  <si>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</si>
  <si>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</si>
  <si>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</si>
  <si>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</si>
  <si>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</si>
  <si>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</si>
  <si>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</si>
  <si>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</si>
  <si>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</si>
  <si>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</si>
  <si>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</si>
  <si>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</si>
  <si>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</si>
  <si>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</si>
  <si>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</si>
  <si>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</si>
  <si>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</si>
  <si>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</si>
  <si>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</si>
  <si>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</si>
  <si>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</si>
  <si>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</si>
  <si>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</si>
  <si>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</si>
  <si>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</si>
  <si>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</si>
  <si>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</si>
  <si>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</si>
  <si>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</si>
  <si>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</si>
  <si>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</si>
  <si>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</si>
  <si>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</si>
  <si>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</si>
  <si>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</si>
  <si>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</si>
  <si>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</si>
  <si>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</si>
  <si>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</si>
  <si>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</si>
  <si>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</si>
  <si>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</si>
  <si>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</si>
  <si>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</si>
  <si>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</si>
  <si>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</si>
  <si>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</si>
  <si>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</si>
  <si>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</si>
  <si>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</si>
  <si>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</si>
  <si>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</si>
  <si>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</si>
  <si>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</si>
  <si>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</si>
  <si>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</si>
  <si>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</si>
  <si>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</si>
  <si>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</si>
  <si>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</si>
  <si>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</si>
  <si>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</si>
  <si>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</si>
  <si>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</si>
  <si>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</si>
  <si>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</si>
  <si>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</si>
  <si>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</si>
  <si>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</si>
  <si>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</si>
  <si>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</si>
  <si>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</si>
  <si>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</si>
  <si>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</si>
  <si>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</si>
  <si>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</si>
  <si>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</si>
  <si>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</si>
  <si>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</si>
  <si>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</si>
  <si>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</si>
  <si>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</si>
  <si>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</si>
  <si>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</si>
  <si>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</si>
  <si>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</si>
  <si>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</si>
  <si>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</si>
  <si>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</si>
  <si>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</si>
  <si>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</si>
  <si>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</si>
  <si>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</si>
  <si>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</si>
  <si>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</si>
  <si>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</si>
  <si>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</si>
  <si>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</si>
  <si>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</si>
  <si>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</si>
  <si>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</si>
  <si>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</si>
  <si>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</si>
  <si>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</si>
  <si>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</si>
  <si>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</si>
  <si>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</si>
  <si>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</si>
  <si>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</si>
  <si>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</si>
  <si>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</si>
  <si>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</si>
  <si>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</si>
  <si>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</si>
  <si>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</si>
  <si>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</si>
  <si>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</si>
  <si>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</si>
  <si>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</si>
  <si>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</si>
  <si>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</si>
  <si>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</si>
  <si>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</si>
  <si>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</si>
  <si>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</si>
  <si>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</si>
  <si>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</si>
  <si>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</si>
  <si>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</si>
  <si>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</si>
  <si>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</si>
  <si>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</si>
  <si>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</si>
  <si>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</si>
  <si>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</si>
  <si>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</si>
  <si>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</si>
  <si>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</si>
  <si>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</si>
  <si>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</si>
  <si>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</si>
  <si>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</si>
  <si>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</si>
  <si>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</si>
  <si>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</si>
  <si>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</si>
  <si>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</si>
  <si>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</si>
  <si>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</si>
  <si>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</si>
  <si>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</si>
  <si>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</si>
  <si>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</si>
  <si>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</si>
  <si>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</si>
  <si>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</si>
  <si>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</si>
  <si>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</si>
  <si>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</si>
  <si>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</si>
  <si>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</si>
  <si>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</si>
  <si>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</si>
  <si>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</si>
  <si>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</si>
  <si>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</si>
  <si>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</si>
  <si>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</si>
  <si>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</si>
  <si>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</si>
  <si>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</si>
  <si>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</si>
  <si>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</si>
  <si>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</si>
  <si>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</si>
  <si>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</si>
  <si>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</si>
  <si>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</si>
  <si>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</si>
  <si>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</si>
  <si>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</si>
  <si>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</si>
  <si>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</si>
  <si>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</si>
  <si>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</si>
  <si>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</si>
  <si>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</si>
  <si>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</si>
  <si>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</si>
  <si>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</si>
  <si>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</si>
  <si>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</si>
  <si>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</si>
  <si>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</si>
  <si>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</si>
  <si>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</si>
  <si>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</si>
  <si>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</si>
  <si>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</si>
  <si>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</si>
  <si>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</si>
  <si>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</si>
  <si>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</si>
  <si>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</si>
  <si>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</si>
  <si>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</si>
  <si>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</si>
  <si>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</si>
  <si>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</si>
  <si>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</si>
  <si>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</si>
  <si>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</si>
  <si>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</si>
  <si>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</si>
  <si>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</si>
  <si>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</si>
  <si>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</si>
  <si>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</si>
  <si>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</si>
  <si>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</si>
  <si>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</si>
  <si>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</si>
  <si>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</si>
  <si>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</si>
  <si>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</si>
  <si>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</si>
  <si>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</si>
  <si>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</si>
  <si>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</si>
  <si>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</si>
  <si>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</si>
  <si>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</si>
  <si>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</si>
  <si>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</si>
  <si>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</si>
  <si>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</si>
  <si>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</si>
  <si>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</si>
  <si>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</si>
  <si>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</si>
  <si>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</si>
  <si>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</si>
  <si>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</si>
  <si>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</si>
  <si>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</si>
  <si>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</si>
  <si>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</si>
  <si>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</si>
  <si>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</si>
  <si>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</si>
  <si>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</si>
  <si>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</si>
  <si>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</si>
  <si>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</si>
  <si>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</si>
  <si>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</si>
  <si>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</si>
  <si>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</si>
  <si>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</si>
  <si>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</si>
  <si>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</si>
  <si>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</si>
  <si>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</si>
  <si>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</si>
  <si>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</si>
  <si>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</si>
  <si>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</si>
  <si>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</si>
  <si>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</si>
  <si>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</si>
  <si>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</si>
  <si>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</si>
  <si>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</si>
  <si>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</si>
  <si>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</si>
  <si>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</si>
  <si>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</si>
  <si>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</si>
  <si>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</si>
  <si>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</si>
  <si>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</si>
  <si>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</si>
  <si>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</si>
  <si>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</si>
  <si>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</si>
  <si>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</si>
  <si>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</si>
  <si>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</si>
  <si>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</si>
  <si>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</si>
  <si>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</si>
  <si>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</si>
  <si>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</si>
  <si>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</si>
  <si>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</si>
  <si>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</si>
  <si>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</si>
  <si>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</si>
  <si>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</si>
  <si>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</si>
  <si>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</si>
  <si>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</si>
  <si>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</si>
  <si>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</si>
  <si>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</si>
  <si>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</si>
  <si>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</si>
  <si>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</si>
  <si>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</si>
  <si>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</si>
  <si>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</si>
  <si>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</si>
  <si>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</si>
  <si>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</si>
  <si>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</si>
  <si>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</si>
  <si>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</si>
  <si>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</si>
  <si>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</si>
  <si>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</si>
  <si>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</si>
  <si>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</si>
  <si>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</si>
  <si>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</si>
  <si>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</si>
  <si>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</si>
  <si>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</si>
  <si>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</si>
  <si>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</si>
  <si>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</si>
  <si>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</si>
  <si>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</si>
  <si>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</si>
  <si>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</si>
  <si>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</si>
  <si>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</si>
  <si>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</si>
  <si>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</si>
  <si>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</si>
  <si>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</si>
  <si>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</si>
  <si>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</si>
  <si>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</si>
  <si>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</si>
  <si>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</si>
  <si>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</si>
  <si>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</si>
  <si>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</si>
  <si>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</si>
  <si>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</si>
  <si>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</si>
  <si>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</si>
  <si>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</si>
  <si>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</si>
  <si>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</si>
  <si>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</si>
  <si>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</si>
  <si>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</si>
  <si>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</si>
  <si>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</si>
  <si>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</si>
  <si>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</si>
  <si>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</si>
  <si>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</si>
  <si>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</si>
  <si>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</si>
  <si>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</si>
  <si>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</si>
  <si>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</si>
  <si>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</si>
  <si>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</si>
  <si>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</si>
  <si>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</si>
  <si>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</si>
  <si>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</si>
  <si>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</si>
  <si>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</si>
  <si>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</si>
  <si>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</si>
  <si>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</si>
  <si>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</si>
  <si>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</si>
  <si>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</si>
  <si>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</si>
  <si>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</si>
  <si>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</si>
  <si>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</si>
  <si>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</si>
  <si>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</si>
  <si>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</si>
  <si>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</si>
  <si>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</si>
  <si>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</si>
  <si>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</si>
  <si>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</si>
  <si>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</si>
  <si>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</si>
  <si>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</si>
  <si>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</si>
  <si>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</si>
  <si>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</si>
  <si>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</si>
  <si>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</si>
  <si>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</si>
  <si>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</si>
  <si>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</si>
  <si>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</si>
  <si>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</si>
  <si>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</si>
  <si>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</si>
  <si>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</si>
  <si>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</si>
  <si>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</si>
  <si>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</si>
  <si>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</si>
  <si>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</si>
  <si>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</si>
  <si>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</si>
  <si>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</si>
  <si>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</si>
  <si>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</si>
  <si>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</si>
  <si>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</si>
  <si>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</si>
  <si>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</si>
  <si>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</si>
  <si>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</si>
  <si>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</si>
  <si>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</si>
  <si>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</si>
  <si>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</si>
  <si>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</si>
  <si>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</si>
  <si>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</si>
  <si>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</si>
  <si>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</si>
  <si>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</si>
  <si>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</si>
  <si>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</si>
  <si>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</si>
  <si>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</si>
  <si>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</si>
  <si>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</si>
  <si>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</si>
  <si>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</si>
  <si>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</si>
  <si>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</si>
  <si>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</si>
  <si>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</si>
  <si>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</si>
  <si>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</si>
  <si>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</si>
  <si>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</si>
  <si>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</si>
  <si>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</si>
  <si>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</si>
  <si>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</si>
  <si>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</si>
  <si>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</si>
  <si>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</si>
  <si>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</si>
  <si>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</si>
  <si>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</si>
  <si>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</si>
  <si>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</si>
  <si>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</si>
  <si>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</si>
  <si>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</si>
  <si>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</si>
  <si>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</si>
  <si>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</si>
  <si>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</si>
  <si>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</si>
  <si>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</si>
  <si>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</si>
  <si>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</si>
  <si>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</si>
  <si>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</si>
  <si>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</si>
  <si>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</si>
  <si>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</si>
  <si>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</si>
  <si>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</si>
  <si>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</si>
  <si>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</si>
  <si>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</si>
  <si>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</si>
  <si>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</si>
  <si>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</si>
  <si>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</si>
  <si>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</si>
  <si>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</si>
  <si>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</si>
  <si>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</si>
  <si>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</si>
  <si>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</si>
  <si>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</si>
  <si>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</si>
  <si>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</si>
  <si>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</si>
  <si>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</si>
  <si>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</si>
  <si>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</si>
  <si>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</si>
  <si>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</si>
  <si>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</si>
  <si>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</si>
  <si>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</si>
  <si>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</si>
  <si>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</si>
  <si>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</si>
  <si>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</si>
  <si>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</si>
  <si>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</si>
  <si>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</si>
  <si>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</si>
  <si>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</si>
  <si>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</si>
  <si>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</si>
  <si>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</si>
  <si>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</si>
  <si>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</si>
  <si>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</si>
  <si>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</si>
  <si>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</si>
  <si>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</si>
  <si>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</si>
  <si>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</si>
  <si>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</si>
  <si>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</si>
  <si>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</si>
  <si>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</si>
  <si>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</si>
  <si>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</si>
  <si>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</si>
  <si>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</si>
  <si>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</si>
  <si>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</si>
  <si>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</si>
  <si>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</si>
  <si>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</si>
  <si>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</si>
  <si>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</si>
  <si>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</si>
  <si>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</si>
  <si>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</si>
  <si>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</si>
  <si>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</si>
  <si>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</si>
  <si>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</si>
  <si>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</si>
  <si>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</si>
  <si>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</si>
  <si>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</si>
  <si>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</si>
  <si>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</si>
  <si>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</si>
  <si>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</si>
  <si>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</si>
  <si>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</si>
  <si>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</si>
  <si>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</si>
  <si>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</si>
  <si>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</si>
  <si>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</si>
  <si>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</si>
  <si>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</si>
  <si>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</si>
  <si>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</si>
  <si>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</si>
  <si>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</si>
  <si>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</si>
  <si>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</si>
  <si>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</si>
  <si>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</si>
  <si>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</si>
  <si>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</si>
  <si>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</si>
  <si>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</si>
  <si>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</si>
  <si>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</si>
  <si>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</si>
  <si>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</si>
  <si>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</si>
  <si>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</si>
  <si>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</si>
  <si>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</si>
  <si>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</si>
  <si>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</si>
  <si>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</si>
  <si>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</si>
  <si>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</si>
  <si>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</si>
  <si>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</si>
  <si>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</si>
  <si>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</si>
  <si>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</si>
  <si>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</si>
  <si>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</si>
  <si>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</si>
  <si>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</si>
  <si>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</si>
  <si>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</si>
  <si>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</si>
  <si>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</si>
  <si>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</si>
  <si>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</si>
  <si>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</si>
  <si>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</si>
  <si>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</si>
  <si>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</si>
  <si>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</si>
  <si>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</si>
  <si>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</si>
  <si>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</si>
  <si>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</si>
  <si>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</si>
  <si>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</si>
  <si>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</si>
  <si>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</si>
  <si>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</si>
  <si>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</si>
  <si>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</si>
  <si>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</si>
  <si>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</si>
  <si>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</si>
  <si>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</si>
  <si>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</si>
  <si>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</si>
  <si>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</si>
  <si>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</si>
  <si>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</si>
  <si>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</si>
  <si>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</si>
  <si>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</si>
  <si>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</si>
  <si>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</si>
  <si>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</si>
  <si>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</si>
  <si>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</si>
  <si>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</si>
  <si>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</si>
  <si>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</si>
  <si>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</si>
  <si>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</si>
  <si>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</si>
  <si>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</si>
  <si>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</si>
  <si>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</si>
  <si>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</si>
  <si>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</si>
  <si>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</si>
  <si>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</si>
  <si>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</si>
  <si>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</si>
  <si>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</si>
  <si>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</si>
  <si>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</si>
  <si>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</si>
  <si>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</si>
  <si>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</si>
  <si>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</si>
  <si>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</si>
  <si>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</si>
  <si>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</si>
  <si>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</si>
  <si>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</si>
  <si>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</si>
  <si>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</si>
  <si>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</si>
  <si>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</si>
  <si>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</si>
  <si>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</si>
  <si>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</si>
  <si>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</si>
  <si>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</si>
  <si>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</si>
  <si>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</si>
  <si>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</si>
  <si>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</si>
  <si>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</si>
  <si>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</si>
  <si>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</si>
  <si>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</si>
  <si>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</si>
  <si>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</si>
  <si>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</si>
  <si>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</si>
  <si>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</si>
  <si>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</si>
  <si>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</si>
  <si>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</si>
  <si>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</si>
  <si>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</si>
  <si>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</si>
  <si>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</si>
  <si>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</si>
  <si>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</si>
  <si>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</si>
  <si>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</si>
  <si>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</si>
  <si>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</si>
  <si>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</si>
  <si>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</si>
  <si>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</si>
  <si>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</si>
  <si>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</si>
  <si>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</si>
  <si>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</si>
  <si>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</si>
  <si>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</si>
  <si>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</si>
  <si>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</si>
  <si>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</si>
  <si>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</si>
  <si>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</si>
  <si>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</si>
  <si>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</si>
  <si>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</si>
  <si>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</si>
  <si>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</si>
  <si>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</si>
  <si>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</si>
  <si>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</si>
  <si>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</si>
  <si>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</si>
  <si>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</si>
  <si>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</si>
  <si>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</si>
  <si>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</si>
  <si>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</si>
  <si>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</si>
  <si>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</si>
  <si>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</si>
  <si>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</si>
  <si>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</si>
  <si>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</si>
  <si>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</si>
  <si>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</si>
  <si>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</si>
  <si>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</si>
  <si>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</si>
  <si>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</si>
  <si>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</si>
  <si>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</si>
  <si>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</si>
  <si>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</si>
  <si>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</si>
  <si>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</si>
  <si>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</si>
  <si>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</si>
  <si>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</si>
  <si>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</si>
  <si>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</si>
  <si>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</si>
  <si>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</si>
  <si>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</si>
  <si>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</si>
  <si>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</si>
  <si>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</si>
  <si>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</si>
  <si>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</si>
  <si>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</si>
  <si>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</si>
  <si>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</si>
  <si>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</si>
  <si>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</si>
  <si>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</si>
  <si>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</si>
  <si>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</si>
  <si>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</si>
  <si>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</si>
  <si>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</si>
  <si>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</si>
  <si>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</si>
  <si>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</si>
  <si>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</si>
  <si>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</si>
  <si>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</si>
  <si>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</si>
  <si>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</si>
  <si>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</si>
  <si>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</si>
  <si>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</si>
  <si>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</si>
  <si>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</si>
  <si>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</si>
  <si>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</si>
  <si>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</si>
  <si>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</si>
  <si>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</si>
  <si>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</si>
  <si>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</si>
  <si>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</si>
  <si>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</si>
  <si>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</si>
  <si>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</si>
  <si>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</si>
  <si>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</si>
  <si>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</si>
  <si>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</si>
  <si>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</si>
  <si>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</si>
  <si>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</si>
  <si>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</si>
  <si>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</si>
  <si>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</si>
  <si>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</si>
  <si>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</si>
  <si>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</si>
  <si>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</si>
  <si>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</si>
  <si>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</si>
  <si>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</si>
  <si>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</si>
  <si>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</si>
  <si>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</si>
  <si>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</si>
  <si>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</si>
  <si>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</si>
  <si>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</si>
  <si>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</si>
  <si>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</si>
  <si>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</si>
  <si>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</si>
  <si>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</si>
  <si>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</si>
  <si>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</si>
  <si>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</si>
  <si>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</si>
  <si>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</si>
  <si>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</si>
  <si>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</si>
  <si>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</si>
  <si>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</si>
  <si>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</si>
  <si>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</si>
  <si>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</si>
  <si>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</si>
  <si>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</si>
  <si>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</si>
  <si>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</si>
  <si>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</si>
  <si>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</si>
  <si>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</si>
  <si>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</si>
  <si>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</si>
  <si>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</si>
  <si>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</si>
  <si>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</si>
  <si>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</si>
  <si>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</si>
  <si>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</si>
  <si>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</si>
  <si>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</si>
  <si>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</si>
  <si>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</si>
  <si>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</si>
  <si>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</si>
  <si>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</si>
  <si>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</si>
  <si>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</si>
  <si>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</si>
  <si>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</si>
  <si>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</si>
  <si>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</si>
  <si>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</si>
  <si>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</si>
  <si>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</si>
  <si>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</si>
  <si>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</si>
  <si>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</si>
  <si>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</si>
  <si>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</si>
  <si>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</si>
  <si>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</si>
  <si>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</si>
  <si>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</si>
  <si>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</si>
  <si>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</si>
  <si>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</si>
  <si>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</si>
  <si>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</si>
  <si>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</si>
  <si>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</si>
  <si>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</si>
  <si>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</si>
  <si>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</si>
  <si>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</si>
  <si>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</si>
  <si>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</si>
  <si>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</si>
  <si>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</si>
  <si>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</si>
  <si>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</si>
  <si>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</si>
  <si>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</si>
  <si>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</si>
  <si>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</si>
  <si>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</si>
  <si>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</si>
  <si>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</si>
  <si>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</si>
  <si>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</si>
  <si>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</si>
  <si>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</si>
  <si>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</si>
  <si>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</si>
  <si>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</si>
  <si>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</si>
  <si>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</si>
  <si>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</si>
  <si>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</si>
  <si>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</si>
  <si>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</si>
  <si>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</si>
  <si>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</si>
  <si>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</si>
  <si>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</si>
  <si>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</si>
  <si>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</si>
  <si>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</si>
  <si>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</si>
  <si>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</si>
  <si>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</si>
  <si>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</si>
  <si>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</si>
  <si>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</si>
  <si>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</si>
  <si>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</si>
  <si>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</si>
  <si>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</si>
  <si>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</si>
  <si>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</si>
  <si>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</si>
  <si>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</si>
  <si>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</si>
  <si>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</si>
  <si>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</si>
  <si>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</si>
  <si>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</si>
  <si>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</si>
  <si>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</si>
  <si>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</si>
  <si>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</si>
  <si>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</si>
  <si>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</si>
  <si>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</si>
  <si>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</si>
  <si>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</si>
  <si>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</si>
  <si>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</si>
  <si>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</si>
  <si>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</si>
  <si>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</si>
  <si>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</si>
  <si>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</si>
  <si>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</si>
  <si>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</si>
  <si>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</si>
  <si>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</si>
  <si>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</si>
  <si>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</si>
  <si>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</si>
  <si>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</si>
  <si>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</si>
  <si>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</si>
  <si>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</si>
  <si>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</si>
  <si>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</si>
  <si>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</si>
  <si>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</si>
  <si>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</si>
  <si>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</si>
  <si>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</si>
  <si>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</si>
  <si>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</si>
  <si>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</si>
  <si>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</si>
  <si>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</si>
  <si>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</si>
  <si>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</si>
  <si>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</si>
  <si>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</si>
  <si>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</si>
  <si>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</si>
  <si>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</si>
  <si>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</si>
  <si>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</si>
  <si>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</si>
  <si>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</si>
  <si>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</si>
  <si>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</si>
  <si>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</si>
  <si>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</si>
  <si>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</si>
  <si>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</si>
  <si>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</si>
  <si>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</si>
  <si>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</si>
  <si>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</si>
  <si>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</si>
  <si>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</si>
  <si>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</si>
  <si>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</si>
  <si>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</si>
  <si>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</si>
  <si>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</si>
  <si>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</si>
  <si>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</si>
  <si>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</si>
  <si>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</si>
  <si>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</si>
  <si>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</si>
  <si>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</si>
  <si>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</si>
  <si>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</si>
  <si>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</si>
  <si>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</si>
  <si>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</si>
  <si>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</si>
  <si>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</si>
  <si>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</si>
  <si>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</si>
  <si>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</si>
  <si>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</si>
  <si>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</si>
  <si>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</si>
  <si>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</si>
  <si>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</si>
  <si>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</si>
  <si>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</si>
  <si>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</si>
  <si>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</si>
  <si>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</si>
  <si>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</si>
  <si>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</si>
  <si>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</si>
  <si>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</si>
  <si>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</si>
  <si>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</si>
  <si>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</si>
  <si>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</si>
  <si>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</si>
  <si>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</si>
  <si>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</si>
  <si>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</si>
  <si>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</si>
  <si>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</si>
  <si>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</si>
  <si>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</si>
  <si>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</si>
  <si>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</si>
  <si>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</si>
  <si>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</si>
  <si>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</si>
  <si>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</si>
  <si>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</si>
  <si>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</si>
  <si>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</si>
  <si>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</si>
  <si>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</si>
  <si>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</si>
  <si>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</si>
  <si>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</si>
  <si>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</si>
  <si>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</si>
  <si>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</si>
  <si>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</si>
  <si>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</si>
  <si>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</si>
  <si>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</si>
  <si>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</si>
  <si>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</si>
  <si>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</si>
  <si>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</si>
  <si>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</si>
  <si>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</si>
  <si>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</si>
  <si>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</si>
  <si>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</si>
  <si>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</si>
  <si>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</si>
  <si>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</si>
  <si>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</si>
  <si>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</si>
  <si>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</si>
  <si>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</si>
  <si>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</si>
  <si>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</si>
  <si>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</si>
  <si>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</si>
  <si>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</si>
  <si>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</si>
  <si>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</si>
  <si>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</si>
  <si>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</si>
  <si>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</si>
  <si>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</si>
  <si>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</si>
  <si>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</si>
  <si>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</si>
  <si>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</si>
  <si>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</si>
  <si>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</si>
  <si>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</si>
  <si>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</si>
  <si>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</si>
  <si>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</si>
  <si>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</si>
  <si>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</si>
  <si>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</si>
  <si>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</si>
  <si>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</si>
  <si>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</si>
  <si>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</si>
  <si>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</si>
  <si>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</si>
  <si>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</si>
  <si>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</si>
  <si>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</si>
  <si>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</si>
  <si>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</si>
  <si>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</si>
  <si>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</si>
  <si>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</si>
  <si>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</si>
  <si>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</si>
  <si>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</si>
  <si>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</si>
  <si>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</si>
  <si>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</si>
  <si>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</si>
  <si>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</si>
  <si>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</si>
  <si>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</si>
  <si>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</si>
  <si>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</si>
  <si>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</si>
  <si>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</si>
  <si>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</si>
  <si>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</si>
  <si>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</si>
  <si>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</si>
  <si>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</si>
  <si>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</si>
  <si>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</si>
  <si>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</si>
  <si>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</si>
  <si>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</si>
  <si>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</si>
  <si>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</si>
  <si>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</si>
  <si>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</si>
  <si>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</si>
  <si>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</si>
  <si>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</si>
  <si>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</si>
  <si>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</si>
  <si>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</si>
  <si>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</si>
  <si>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</si>
  <si>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</si>
  <si>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</si>
  <si>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</si>
  <si>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</si>
  <si>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</si>
  <si>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</si>
  <si>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</si>
  <si>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</si>
  <si>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</si>
  <si>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</si>
  <si>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</si>
  <si>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</si>
  <si>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</si>
  <si>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</si>
  <si>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</si>
  <si>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</si>
  <si>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</si>
  <si>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</si>
  <si>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</si>
  <si>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</si>
  <si>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</si>
  <si>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</si>
  <si>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</si>
  <si>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</si>
  <si>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</si>
  <si>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</si>
  <si>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</si>
  <si>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</si>
  <si>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</si>
  <si>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</si>
  <si>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</si>
  <si>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</si>
  <si>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</si>
  <si>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</si>
  <si>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</si>
  <si>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</si>
  <si>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</si>
  <si>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</si>
  <si>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</si>
  <si>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</si>
  <si>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</si>
  <si>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</si>
  <si>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</si>
  <si>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</si>
  <si>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</si>
  <si>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</si>
  <si>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</si>
  <si>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</si>
  <si>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</si>
  <si>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</si>
  <si>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</si>
  <si>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</si>
  <si>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</si>
  <si>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</si>
  <si>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</si>
  <si>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</si>
  <si>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</si>
  <si>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</si>
  <si>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</si>
  <si>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</si>
  <si>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</si>
  <si>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</si>
  <si>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</si>
  <si>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</si>
  <si>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</si>
  <si>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</si>
  <si>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</si>
  <si>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</si>
  <si>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</si>
  <si>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</si>
  <si>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</si>
  <si>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</si>
  <si>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</si>
  <si>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</si>
  <si>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</si>
  <si>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</si>
  <si>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</si>
  <si>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</si>
  <si>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</si>
  <si>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</si>
  <si>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</si>
  <si>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</si>
  <si>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</si>
  <si>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</si>
  <si>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</si>
  <si>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</si>
  <si>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</si>
  <si>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</si>
  <si>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</si>
  <si>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</si>
  <si>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</si>
  <si>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</si>
  <si>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</si>
  <si>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</si>
  <si>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</si>
  <si>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</si>
  <si>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</si>
  <si>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</si>
  <si>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</si>
  <si>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</si>
  <si>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</si>
  <si>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</si>
  <si>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</si>
  <si>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</si>
  <si>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</si>
  <si>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</si>
  <si>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</si>
  <si>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</si>
  <si>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</si>
  <si>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</si>
  <si>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</si>
  <si>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</si>
  <si>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</si>
  <si>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</si>
  <si>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</si>
  <si>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</si>
  <si>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</si>
  <si>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</si>
  <si>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</si>
  <si>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</si>
  <si>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</si>
  <si>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</si>
  <si>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</si>
  <si>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</si>
  <si>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</si>
  <si>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</si>
  <si>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</si>
  <si>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</si>
  <si>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</si>
  <si>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</si>
  <si>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</si>
  <si>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</si>
  <si>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</si>
  <si>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</si>
  <si>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</si>
  <si>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</si>
  <si>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</si>
  <si>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</si>
  <si>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</si>
  <si>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</si>
  <si>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</si>
  <si>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</si>
  <si>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</si>
  <si>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</si>
  <si>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</si>
  <si>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</si>
  <si>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</si>
  <si>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</si>
  <si>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</si>
  <si>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</si>
  <si>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</si>
  <si>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</si>
  <si>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</si>
  <si>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</si>
  <si>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</si>
  <si>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</si>
  <si>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</si>
  <si>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</si>
  <si>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</si>
  <si>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</si>
  <si>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</si>
  <si>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</si>
  <si>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</si>
  <si>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</si>
  <si>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</si>
  <si>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</si>
  <si>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</si>
  <si>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</si>
  <si>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</si>
  <si>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</si>
  <si>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</si>
  <si>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</si>
  <si>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</si>
  <si>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</si>
  <si>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</si>
  <si>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</si>
  <si>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</si>
  <si>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</si>
  <si>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</si>
  <si>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</si>
  <si>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</si>
  <si>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</si>
  <si>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</si>
  <si>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</si>
  <si>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</si>
  <si>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</si>
  <si>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</si>
  <si>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</si>
  <si>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</si>
  <si>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</si>
  <si>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</si>
  <si>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</si>
  <si>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</si>
  <si>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</si>
  <si>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</si>
  <si>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</si>
  <si>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</si>
  <si>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</si>
  <si>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</si>
  <si>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</si>
  <si>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</si>
  <si>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</si>
  <si>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</si>
  <si>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</si>
  <si>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</si>
  <si>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</si>
  <si>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</si>
  <si>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</si>
  <si>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</si>
  <si>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</si>
  <si>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</si>
  <si>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</si>
  <si>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</si>
  <si>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</si>
  <si>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</si>
  <si>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</si>
  <si>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</si>
  <si>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</si>
  <si>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</si>
  <si>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</si>
  <si>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</si>
  <si>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</si>
  <si>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</si>
  <si>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</si>
  <si>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</si>
  <si>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</si>
  <si>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</si>
  <si>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</si>
  <si>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</si>
  <si>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</si>
  <si>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</si>
  <si>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</si>
  <si>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</si>
  <si>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</si>
  <si>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</si>
  <si>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</si>
  <si>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</si>
  <si>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</si>
  <si>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</si>
  <si>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</si>
  <si>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</si>
  <si>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</si>
  <si>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</si>
  <si>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</si>
  <si>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</si>
  <si>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</si>
  <si>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</si>
  <si>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</si>
  <si>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</si>
  <si>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</si>
  <si>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</si>
  <si>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</si>
  <si>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</si>
  <si>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</si>
  <si>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</si>
  <si>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</si>
  <si>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</si>
  <si>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</si>
  <si>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</si>
  <si>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</si>
  <si>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</si>
  <si>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</si>
  <si>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</si>
  <si>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</si>
  <si>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</si>
  <si>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</si>
  <si>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</si>
  <si>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</si>
  <si>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</si>
  <si>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</si>
  <si>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</si>
  <si>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</si>
  <si>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</si>
  <si>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</si>
  <si>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</si>
  <si>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</si>
  <si>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</si>
  <si>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</si>
  <si>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</si>
  <si>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</si>
  <si>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</si>
  <si>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</si>
  <si>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</si>
  <si>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</si>
  <si>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</si>
  <si>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</si>
  <si>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</si>
  <si>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</si>
  <si>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</si>
  <si>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</si>
  <si>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</si>
  <si>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</si>
  <si>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</si>
  <si>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</si>
  <si>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</si>
  <si>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</si>
  <si>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</si>
  <si>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</si>
  <si>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</si>
  <si>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</si>
  <si>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</si>
  <si>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</si>
  <si>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</si>
  <si>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</si>
  <si>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</si>
  <si>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</si>
  <si>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</si>
  <si>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</si>
  <si>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</si>
  <si>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</si>
  <si>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</si>
  <si>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</si>
  <si>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</si>
  <si>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</si>
  <si>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</si>
  <si>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</si>
  <si>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</si>
  <si>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</si>
  <si>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</si>
  <si>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</si>
  <si>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</si>
  <si>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</si>
  <si>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</si>
  <si>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</si>
  <si>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</si>
  <si>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</si>
  <si>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</si>
  <si>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</si>
  <si>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</si>
  <si>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</si>
  <si>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</si>
  <si>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</si>
  <si>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</si>
  <si>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</si>
  <si>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</si>
  <si>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</si>
  <si>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</si>
  <si>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</si>
  <si>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</si>
  <si>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</si>
  <si>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</si>
  <si>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</si>
  <si>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</si>
  <si>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</si>
  <si>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</si>
  <si>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</si>
  <si>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</si>
  <si>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</si>
  <si>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</si>
  <si>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</si>
  <si>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</si>
  <si>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</si>
  <si>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</si>
  <si>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</si>
  <si>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</si>
  <si>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</si>
  <si>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</si>
  <si>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</si>
  <si>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</si>
  <si>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</si>
  <si>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</si>
  <si>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</si>
  <si>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</si>
  <si>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</si>
  <si>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</si>
  <si>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</si>
  <si>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</si>
  <si>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</si>
  <si>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</si>
  <si>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</si>
  <si>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</si>
  <si>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</si>
  <si>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</si>
  <si>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</si>
  <si>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</si>
  <si>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</si>
  <si>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</si>
  <si>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</si>
  <si>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</si>
  <si>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</si>
  <si>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</si>
  <si>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</si>
  <si>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</si>
  <si>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</si>
  <si>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</si>
  <si>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</si>
  <si>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</si>
  <si>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</si>
  <si>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</si>
  <si>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</si>
  <si>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</si>
  <si>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</si>
  <si>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</si>
  <si>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</si>
  <si>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</si>
  <si>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</si>
  <si>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</si>
  <si>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</si>
  <si>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</si>
  <si>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</si>
  <si>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</si>
  <si>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</si>
  <si>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</si>
  <si>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</si>
  <si>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</si>
  <si>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</si>
  <si>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</si>
  <si>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</si>
  <si>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</si>
  <si>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</si>
  <si>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</si>
  <si>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</si>
  <si>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</si>
  <si>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</si>
  <si>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</si>
  <si>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</si>
  <si>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</si>
  <si>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</si>
  <si>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</si>
  <si>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</si>
  <si>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</si>
  <si>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</si>
  <si>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</si>
  <si>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</si>
  <si>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</si>
  <si>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</si>
  <si>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</si>
  <si>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</si>
  <si>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</si>
  <si>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</si>
  <si>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</si>
  <si>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</si>
  <si>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</si>
  <si>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</si>
  <si>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</si>
  <si>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</si>
  <si>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</si>
  <si>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</si>
  <si>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</si>
  <si>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</si>
  <si>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</si>
  <si>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</si>
  <si>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</si>
  <si>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</si>
  <si>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</si>
  <si>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</si>
  <si>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</si>
  <si>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</si>
  <si>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</si>
  <si>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</si>
  <si>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</si>
  <si>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</si>
  <si>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</si>
  <si>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</si>
  <si>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</si>
  <si>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</si>
  <si>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</si>
  <si>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</si>
  <si>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</si>
  <si>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</si>
  <si>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</si>
  <si>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</si>
  <si>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</si>
  <si>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</si>
  <si>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</si>
  <si>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</si>
  <si>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</si>
  <si>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</si>
  <si>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</si>
  <si>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</si>
  <si>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</si>
  <si>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</si>
  <si>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</si>
  <si>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</si>
  <si>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</si>
  <si>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</si>
  <si>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</si>
  <si>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</si>
  <si>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</si>
  <si>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</si>
  <si>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</si>
  <si>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</si>
  <si>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</si>
  <si>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</si>
  <si>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</si>
  <si>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</si>
  <si>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</si>
  <si>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</si>
  <si>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</si>
  <si>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</si>
  <si>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</si>
  <si>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</si>
  <si>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</si>
  <si>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</si>
  <si>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</si>
  <si>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</si>
  <si>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</si>
  <si>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</si>
  <si>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</si>
  <si>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</si>
  <si>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</si>
  <si>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</si>
  <si>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</si>
  <si>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</si>
  <si>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</si>
  <si>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</si>
  <si>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</si>
  <si>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</si>
  <si>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</si>
  <si>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</si>
  <si>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</si>
  <si>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</si>
  <si>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</si>
  <si>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</si>
  <si>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</si>
  <si>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</si>
  <si>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</si>
  <si>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</si>
  <si>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</si>
  <si>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</si>
  <si>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</si>
  <si>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</si>
  <si>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</si>
  <si>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</si>
  <si>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</si>
  <si>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</si>
  <si>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</si>
  <si>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</si>
  <si>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</si>
  <si>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</si>
  <si>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</si>
  <si>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</si>
  <si>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</si>
  <si>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</si>
  <si>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</si>
  <si>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</si>
  <si>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</si>
  <si>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</si>
  <si>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</si>
  <si>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</si>
  <si>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</si>
  <si>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</si>
  <si>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</si>
  <si>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</si>
  <si>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</si>
  <si>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</si>
  <si>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</si>
  <si>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</si>
  <si>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</si>
  <si>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</si>
  <si>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</si>
  <si>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</si>
  <si>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</si>
  <si>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</si>
  <si>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</si>
  <si>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</si>
  <si>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</si>
  <si>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</si>
  <si>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</si>
  <si>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</si>
  <si>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</si>
  <si>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</si>
  <si>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</si>
  <si>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</si>
  <si>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</si>
  <si>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</si>
  <si>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</si>
  <si>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</si>
  <si>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</si>
  <si>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</si>
  <si>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</si>
  <si>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</si>
  <si>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</si>
  <si>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</si>
  <si>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</si>
  <si>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</si>
  <si>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</si>
  <si>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</si>
  <si>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</si>
  <si>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</si>
  <si>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</si>
  <si>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</si>
  <si>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</si>
  <si>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</si>
  <si>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</si>
  <si>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</si>
  <si>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</si>
  <si>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</si>
  <si>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</si>
  <si>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</si>
  <si>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</si>
  <si>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</si>
  <si>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</si>
  <si>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</si>
  <si>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</si>
  <si>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</si>
  <si>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</si>
  <si>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</si>
  <si>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</si>
  <si>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</si>
  <si>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</si>
  <si>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</si>
  <si>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</si>
  <si>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</si>
  <si>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</si>
  <si>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</si>
  <si>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</si>
  <si>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</si>
  <si>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</si>
  <si>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</si>
  <si>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</si>
  <si>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</si>
  <si>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</si>
  <si>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</si>
  <si>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</si>
  <si>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</si>
  <si>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</si>
  <si>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</si>
  <si>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</si>
  <si>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</si>
  <si>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</si>
  <si>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</si>
  <si>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</si>
  <si>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</si>
  <si>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</si>
  <si>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</si>
  <si>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</si>
  <si>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</si>
  <si>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</si>
  <si>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</si>
  <si>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</si>
  <si>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</si>
  <si>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</si>
  <si>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</si>
  <si>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</si>
  <si>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</si>
  <si>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</si>
  <si>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</si>
  <si>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</si>
  <si>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</si>
  <si>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</si>
  <si>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</si>
  <si>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</si>
  <si>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</si>
  <si>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</si>
  <si>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</si>
  <si>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</si>
  <si>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</si>
  <si>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</si>
  <si>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</si>
  <si>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</si>
  <si>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</si>
  <si>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</si>
  <si>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</si>
  <si>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</si>
  <si>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</si>
  <si>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</si>
  <si>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</si>
  <si>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</si>
  <si>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</si>
  <si>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</si>
  <si>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</si>
  <si>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</si>
  <si>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</si>
  <si>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</si>
  <si>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</si>
  <si>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</si>
  <si>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</si>
  <si>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</si>
  <si>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</si>
  <si>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</si>
  <si>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</si>
  <si>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</si>
  <si>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</si>
  <si>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</si>
  <si>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</si>
  <si>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</si>
  <si>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</si>
  <si>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</si>
  <si>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</si>
  <si>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</si>
  <si>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</si>
  <si>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</si>
  <si>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</si>
  <si>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</si>
  <si>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</si>
  <si>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</si>
  <si>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</si>
  <si>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</si>
  <si>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</si>
  <si>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</si>
  <si>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</si>
  <si>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</si>
  <si>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</si>
  <si>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</si>
  <si>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</si>
  <si>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</si>
  <si>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</si>
  <si>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</si>
  <si>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</si>
  <si>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</si>
  <si>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</si>
  <si>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</si>
  <si>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</si>
  <si>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</si>
  <si>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</si>
  <si>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</si>
  <si>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</si>
  <si>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</si>
  <si>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</si>
  <si>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</si>
  <si>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</si>
  <si>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</si>
  <si>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</si>
  <si>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</si>
  <si>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</si>
  <si>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</si>
  <si>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</si>
  <si>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</si>
  <si>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</si>
  <si>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</si>
  <si>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</si>
  <si>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</si>
  <si>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</si>
  <si>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</si>
  <si>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</si>
  <si>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</si>
  <si>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</si>
  <si>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</si>
  <si>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</si>
  <si>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</si>
  <si>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</si>
  <si>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</si>
  <si>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</si>
  <si>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</si>
  <si>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</si>
  <si>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</si>
  <si>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</si>
  <si>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</si>
  <si>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</si>
  <si>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</si>
  <si>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</si>
  <si>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</si>
  <si>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</si>
  <si>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</si>
  <si>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</si>
  <si>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</si>
  <si>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</si>
  <si>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</si>
  <si>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</si>
  <si>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</si>
  <si>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</si>
  <si>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</si>
  <si>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</si>
  <si>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</si>
  <si>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</si>
  <si>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</si>
  <si>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</si>
  <si>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</si>
  <si>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</si>
  <si>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</si>
  <si>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</si>
  <si>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</si>
  <si>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</si>
  <si>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</si>
  <si>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</si>
  <si>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</si>
  <si>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</si>
  <si>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</si>
  <si>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</si>
  <si>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</si>
  <si>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</si>
  <si>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</si>
  <si>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</si>
  <si>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</si>
  <si>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</si>
  <si>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</si>
  <si>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</si>
  <si>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</si>
  <si>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</si>
  <si>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</si>
  <si>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</si>
  <si>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</si>
  <si>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</si>
  <si>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</si>
  <si>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</si>
  <si>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</si>
  <si>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</si>
  <si>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</si>
  <si>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</si>
  <si>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</si>
  <si>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</si>
  <si>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</si>
  <si>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</si>
  <si>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</si>
  <si>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</si>
  <si>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</si>
  <si>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</si>
  <si>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</si>
  <si>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</si>
  <si>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</si>
  <si>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</si>
  <si>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</si>
  <si>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</si>
  <si>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</si>
  <si>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</si>
  <si>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</si>
  <si>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</si>
  <si>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</si>
  <si>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</si>
  <si>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</si>
  <si>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</si>
  <si>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</si>
  <si>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</si>
  <si>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</si>
  <si>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</si>
  <si>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</si>
  <si>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</si>
  <si>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</si>
  <si>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</si>
  <si>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</si>
  <si>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</si>
  <si>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</si>
  <si>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</si>
  <si>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</si>
  <si>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</si>
  <si>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</si>
  <si>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</si>
  <si>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</si>
  <si>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</si>
  <si>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</si>
  <si>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</si>
  <si>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</si>
  <si>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</si>
  <si>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</si>
  <si>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</si>
  <si>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</si>
  <si>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</si>
  <si>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</si>
  <si>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</si>
  <si>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</si>
  <si>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</si>
  <si>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</si>
  <si>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</si>
  <si>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</si>
  <si>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</si>
  <si>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</si>
  <si>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</si>
  <si>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</si>
  <si>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</si>
  <si>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</si>
  <si>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</si>
  <si>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</si>
  <si>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</si>
  <si>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</si>
  <si>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</si>
  <si>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</si>
  <si>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</si>
  <si>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</si>
  <si>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</si>
  <si>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</si>
  <si>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</si>
  <si>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</si>
  <si>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</si>
  <si>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</si>
  <si>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</si>
  <si>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</si>
  <si>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</si>
  <si>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</si>
  <si>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</si>
  <si>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</si>
  <si>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</si>
  <si>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</si>
  <si>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</si>
  <si>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</si>
  <si>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</si>
  <si>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</si>
  <si>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</si>
  <si>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</si>
  <si>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</si>
  <si>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</si>
  <si>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</si>
  <si>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</si>
  <si>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</si>
  <si>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</si>
  <si>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</si>
  <si>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</si>
  <si>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</si>
  <si>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</si>
  <si>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</si>
  <si>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</si>
  <si>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</si>
  <si>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</si>
  <si>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</si>
  <si>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</si>
  <si>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</si>
  <si>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</si>
  <si>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</si>
  <si>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</si>
  <si>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</si>
  <si>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</si>
  <si>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</si>
  <si>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</si>
  <si>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</si>
  <si>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</si>
  <si>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</si>
  <si>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</si>
  <si>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</si>
  <si>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</si>
  <si>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</si>
  <si>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</si>
  <si>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</si>
  <si>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</si>
  <si>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</si>
  <si>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</si>
  <si>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</si>
  <si>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</si>
  <si>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</si>
  <si>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</si>
  <si>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</si>
  <si>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</si>
  <si>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</si>
  <si>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</si>
  <si>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</si>
  <si>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</si>
  <si>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</si>
  <si>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</si>
  <si>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</si>
  <si>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</si>
  <si>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</si>
  <si>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</si>
  <si>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</si>
  <si>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</si>
  <si>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</si>
  <si>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</si>
  <si>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</si>
  <si>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</si>
  <si>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</si>
  <si>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</si>
  <si>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</si>
  <si>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</si>
  <si>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</si>
  <si>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</si>
  <si>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</si>
  <si>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</si>
  <si>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</si>
  <si>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</si>
  <si>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</si>
  <si>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</si>
  <si>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</si>
  <si>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</si>
  <si>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</si>
  <si>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</si>
  <si>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</si>
  <si>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</si>
  <si>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</si>
  <si>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</si>
  <si>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</si>
  <si>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</si>
  <si>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</si>
  <si>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</si>
  <si>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</si>
  <si>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</si>
  <si>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</si>
  <si>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</si>
  <si>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</si>
  <si>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</si>
  <si>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</si>
  <si>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</si>
  <si>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</si>
  <si>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</si>
  <si>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</si>
  <si>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</si>
  <si>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</si>
  <si>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</si>
  <si>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</si>
  <si>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</si>
  <si>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</si>
  <si>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</si>
  <si>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</si>
  <si>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</si>
  <si>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</si>
  <si>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</si>
  <si>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</si>
  <si>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</si>
  <si>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</si>
  <si>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</si>
  <si>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</si>
  <si>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</si>
  <si>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</si>
  <si>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</si>
  <si>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</si>
  <si>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</si>
  <si>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</si>
  <si>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</si>
  <si>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</si>
  <si>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</si>
  <si>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</si>
  <si>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</si>
  <si>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</si>
  <si>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</si>
  <si>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</si>
  <si>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</si>
  <si>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</si>
  <si>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</si>
  <si>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</si>
  <si>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</si>
  <si>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</si>
  <si>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</si>
  <si>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</si>
  <si>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</si>
  <si>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</si>
  <si>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</si>
  <si>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</si>
  <si>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</si>
  <si>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</si>
  <si>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</si>
  <si>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</si>
  <si>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</si>
  <si>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</si>
  <si>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</si>
  <si>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</si>
  <si>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</si>
  <si>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</si>
  <si>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</si>
  <si>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</si>
  <si>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</si>
  <si>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</si>
  <si>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</si>
  <si>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</si>
  <si>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</si>
  <si>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</si>
  <si>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</si>
  <si>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</si>
  <si>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</si>
  <si>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</si>
  <si>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</si>
  <si>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</si>
  <si>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</si>
  <si>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</si>
  <si>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</si>
  <si>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</si>
  <si>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</si>
  <si>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</si>
  <si>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</si>
  <si>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</si>
  <si>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</si>
  <si>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</si>
  <si>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</si>
  <si>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</si>
  <si>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</si>
  <si>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</si>
  <si>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</si>
  <si>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</si>
  <si>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</si>
  <si>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</si>
  <si>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</si>
  <si>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</si>
  <si>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</si>
  <si>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</si>
  <si>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</si>
  <si>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</si>
  <si>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</si>
  <si>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</si>
  <si>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</si>
  <si>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</si>
  <si>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</si>
  <si>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</si>
  <si>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</si>
  <si>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</si>
  <si>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</si>
  <si>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</si>
  <si>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</si>
  <si>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</si>
  <si>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</si>
  <si>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</si>
  <si>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</si>
  <si>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</si>
  <si>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</si>
  <si>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</si>
  <si>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</si>
  <si>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</si>
  <si>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</si>
  <si>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</si>
  <si>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</si>
  <si>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</si>
  <si>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</si>
  <si>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</si>
  <si>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</si>
  <si>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</si>
  <si>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</si>
  <si>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</si>
  <si>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</si>
  <si>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</si>
  <si>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</si>
  <si>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</si>
  <si>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</si>
  <si>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</si>
  <si>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</si>
  <si>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</si>
  <si>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</si>
  <si>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</si>
  <si>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</si>
  <si>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</si>
  <si>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</si>
  <si>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</si>
  <si>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</si>
  <si>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</si>
  <si>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</si>
  <si>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</si>
  <si>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</si>
  <si>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</si>
  <si>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</si>
  <si>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</si>
  <si>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</si>
  <si>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</si>
  <si>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</si>
  <si>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</si>
  <si>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</si>
  <si>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</si>
  <si>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</si>
  <si>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</si>
  <si>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</si>
  <si>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</si>
  <si>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</si>
  <si>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</si>
  <si>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</si>
  <si>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</si>
  <si>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</si>
  <si>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</si>
  <si>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</si>
  <si>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</si>
  <si>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</si>
  <si>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</si>
  <si>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</si>
  <si>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</si>
  <si>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</si>
  <si>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</si>
  <si>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</si>
  <si>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</si>
  <si>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</si>
  <si>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</si>
  <si>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</si>
  <si>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</si>
  <si>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</si>
  <si>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</si>
  <si>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</si>
  <si>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</si>
  <si>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</si>
  <si>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</si>
  <si>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</si>
  <si>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</si>
  <si>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</si>
  <si>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</si>
  <si>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</si>
  <si>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</si>
  <si>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</si>
  <si>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</si>
  <si>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</si>
  <si>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</si>
  <si>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</si>
  <si>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</si>
  <si>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</si>
  <si>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</si>
  <si>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</si>
  <si>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</si>
  <si>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</si>
  <si>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</si>
  <si>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</si>
  <si>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</si>
  <si>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</si>
  <si>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</si>
  <si>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</si>
  <si>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</si>
  <si>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</si>
  <si>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</si>
  <si>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</si>
  <si>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</si>
  <si>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</si>
  <si>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</si>
  <si>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</si>
  <si>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</si>
  <si>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</si>
  <si>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</si>
  <si>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</si>
  <si>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</si>
  <si>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</si>
  <si>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</si>
  <si>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</si>
  <si>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</si>
  <si>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</si>
  <si>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</si>
  <si>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</si>
  <si>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</si>
  <si>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</si>
  <si>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</si>
  <si>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</si>
  <si>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</si>
  <si>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</si>
  <si>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</si>
  <si>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</si>
  <si>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</si>
  <si>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</si>
  <si>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</si>
  <si>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</si>
  <si>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</si>
  <si>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</si>
  <si>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</si>
  <si>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</si>
  <si>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</si>
  <si>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</si>
  <si>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</si>
  <si>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</si>
  <si>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</si>
  <si>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</si>
  <si>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</si>
  <si>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</si>
  <si>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</si>
  <si>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</si>
  <si>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</si>
  <si>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</si>
  <si>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</si>
  <si>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</si>
  <si>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</si>
  <si>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</si>
  <si>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</si>
  <si>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</si>
  <si>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</si>
  <si>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</si>
  <si>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</si>
  <si>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</si>
  <si>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</si>
  <si>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</si>
  <si>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</si>
  <si>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</si>
  <si>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</si>
  <si>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</si>
  <si>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</si>
  <si>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</si>
  <si>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</si>
  <si>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</si>
  <si>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</si>
  <si>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</si>
  <si>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</si>
  <si>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</si>
  <si>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</si>
  <si>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</si>
  <si>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</si>
  <si>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</si>
  <si>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</si>
  <si>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</si>
  <si>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</si>
  <si>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</si>
  <si>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</si>
  <si>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</si>
  <si>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</si>
  <si>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</si>
  <si>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</si>
  <si>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</si>
  <si>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</si>
  <si>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</si>
  <si>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</si>
  <si>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</si>
  <si>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</si>
  <si>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</si>
  <si>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</si>
  <si>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</si>
  <si>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</si>
  <si>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</si>
  <si>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</si>
  <si>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</si>
  <si>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</si>
  <si>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</si>
  <si>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</si>
  <si>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</si>
  <si>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</si>
  <si>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</si>
  <si>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</si>
  <si>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</si>
  <si>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</si>
  <si>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</si>
  <si>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</si>
  <si>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</si>
  <si>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</si>
  <si>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</si>
  <si>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</si>
  <si>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</si>
  <si>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</si>
  <si>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</si>
  <si>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</si>
  <si>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</si>
  <si>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</si>
  <si>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</si>
  <si>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</si>
  <si>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</si>
  <si>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</si>
  <si>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</si>
  <si>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</si>
  <si>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</si>
  <si>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</si>
  <si>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</si>
  <si>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</si>
  <si>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</si>
  <si>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</si>
  <si>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</si>
  <si>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</si>
  <si>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</si>
  <si>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</si>
  <si>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</si>
  <si>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</si>
  <si>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</si>
  <si>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</si>
  <si>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</si>
  <si>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</si>
  <si>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</si>
  <si>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</si>
  <si>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</si>
  <si>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</si>
  <si>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</si>
  <si>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</si>
  <si>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</si>
  <si>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</si>
  <si>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</si>
  <si>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</si>
  <si>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</si>
  <si>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</si>
  <si>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</si>
  <si>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</si>
  <si>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</si>
  <si>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</si>
  <si>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</si>
  <si>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</si>
  <si>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</si>
  <si>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</si>
  <si>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</si>
  <si>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</si>
  <si>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</si>
  <si>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</si>
  <si>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</si>
  <si>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</si>
  <si>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</si>
  <si>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</si>
  <si>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</si>
  <si>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</si>
  <si>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</si>
  <si>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</si>
  <si>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</si>
  <si>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</si>
  <si>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</si>
  <si>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</si>
  <si>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</si>
  <si>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</si>
  <si>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</si>
  <si>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</si>
  <si>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</si>
  <si>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</si>
  <si>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</si>
  <si>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</si>
  <si>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</si>
  <si>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</si>
  <si>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</si>
  <si>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</si>
  <si>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</si>
  <si>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</si>
  <si>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</si>
  <si>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</si>
  <si>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</si>
  <si>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</si>
  <si>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</si>
  <si>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</si>
  <si>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</si>
  <si>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</si>
  <si>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</si>
  <si>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</si>
  <si>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</si>
  <si>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</si>
  <si>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</si>
  <si>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</si>
  <si>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</si>
  <si>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</si>
  <si>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</si>
  <si>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</si>
  <si>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</si>
  <si>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</si>
  <si>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</si>
  <si>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</si>
  <si>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</si>
  <si>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</si>
  <si>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</si>
  <si>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</si>
  <si>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</si>
  <si>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</si>
  <si>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</si>
  <si>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</si>
  <si>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</si>
  <si>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</si>
  <si>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</si>
  <si>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</si>
  <si>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</si>
  <si>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</si>
  <si>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</si>
  <si>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</si>
  <si>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</si>
  <si>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</si>
  <si>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</si>
  <si>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</si>
  <si>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</si>
  <si>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</si>
  <si>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</si>
  <si>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</si>
  <si>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</si>
  <si>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</si>
  <si>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</si>
  <si>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</si>
  <si>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</si>
  <si>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</si>
  <si>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</si>
  <si>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</si>
  <si>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</si>
  <si>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</si>
  <si>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</si>
  <si>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</si>
  <si>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</si>
  <si>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</si>
  <si>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</si>
  <si>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</si>
  <si>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</si>
  <si>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</si>
  <si>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</si>
  <si>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</si>
  <si>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</si>
  <si>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</si>
  <si>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</si>
  <si>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</si>
  <si>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</si>
  <si>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</si>
  <si>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</si>
  <si>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</si>
  <si>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</si>
  <si>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</si>
  <si>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</si>
  <si>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</si>
  <si>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</si>
  <si>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</si>
  <si>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</si>
  <si>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</si>
  <si>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</si>
  <si>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</si>
  <si>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</si>
  <si>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</si>
  <si>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</si>
  <si>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</si>
  <si>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</si>
  <si>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</si>
  <si>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</si>
  <si>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</si>
  <si>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</si>
  <si>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</si>
  <si>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</si>
  <si>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</si>
  <si>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</si>
  <si>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</si>
  <si>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</si>
  <si>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</si>
  <si>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</si>
  <si>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</si>
  <si>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</si>
  <si>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</si>
  <si>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</si>
  <si>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</si>
  <si>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</si>
  <si>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</si>
  <si>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</si>
  <si>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</si>
  <si>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</si>
  <si>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</si>
  <si>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</si>
  <si>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</si>
  <si>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</si>
  <si>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</si>
  <si>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</si>
  <si>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</si>
  <si>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</si>
  <si>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</si>
  <si>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</si>
  <si>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</si>
  <si>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</si>
  <si>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</si>
  <si>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</si>
  <si>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</si>
  <si>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</si>
  <si>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</si>
  <si>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</si>
  <si>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</si>
  <si>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</si>
  <si>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</si>
  <si>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</si>
  <si>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</si>
  <si>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</si>
  <si>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</si>
  <si>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</si>
  <si>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</si>
  <si>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</si>
  <si>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</si>
  <si>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</si>
  <si>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</si>
  <si>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</si>
  <si>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</si>
  <si>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</si>
  <si>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</si>
  <si>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</si>
  <si>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</si>
  <si>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</si>
  <si>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</si>
  <si>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</si>
  <si>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</si>
  <si>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</si>
  <si>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</si>
  <si>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</si>
  <si>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</si>
  <si>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</si>
  <si>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</si>
  <si>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</si>
  <si>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</si>
  <si>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</si>
  <si>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</si>
  <si>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</si>
  <si>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</si>
  <si>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</si>
  <si>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</si>
  <si>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</si>
  <si>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</si>
  <si>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</si>
  <si>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</si>
  <si>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</si>
  <si>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</si>
  <si>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</si>
  <si>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</si>
  <si>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</si>
  <si>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</si>
  <si>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</si>
  <si>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</si>
  <si>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</si>
  <si>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</si>
  <si>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</si>
  <si>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</si>
  <si>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</si>
  <si>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</si>
  <si>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</si>
  <si>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</si>
  <si>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</si>
  <si>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</si>
  <si>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</si>
  <si>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</si>
  <si>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</si>
  <si>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</si>
  <si>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</si>
  <si>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</si>
  <si>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</si>
  <si>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</si>
  <si>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</si>
  <si>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</si>
  <si>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</si>
  <si>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</si>
  <si>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</si>
  <si>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</si>
  <si>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</si>
  <si>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</si>
  <si>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</si>
  <si>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</si>
  <si>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</si>
  <si>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</si>
  <si>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</si>
  <si>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</si>
  <si>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</si>
  <si>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</si>
  <si>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</si>
  <si>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</si>
  <si>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</si>
  <si>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</si>
  <si>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</si>
  <si>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</si>
  <si>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</si>
  <si>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</si>
  <si>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</si>
  <si>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</si>
  <si>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</si>
  <si>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</si>
  <si>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</si>
  <si>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</si>
  <si>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</si>
  <si>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</si>
  <si>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</si>
  <si>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</si>
  <si>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</si>
  <si>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</si>
  <si>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</si>
  <si>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</si>
  <si>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</si>
  <si>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</si>
  <si>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</si>
  <si>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</si>
  <si>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</si>
  <si>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</si>
  <si>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</si>
  <si>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</si>
  <si>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</si>
  <si>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</si>
  <si>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</si>
  <si>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</si>
  <si>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</si>
  <si>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</si>
  <si>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</si>
  <si>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</si>
  <si>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</si>
  <si>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</si>
  <si>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</si>
  <si>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</si>
  <si>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</si>
  <si>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</si>
  <si>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</si>
  <si>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</si>
  <si>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</si>
  <si>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</si>
  <si>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</si>
  <si>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</si>
  <si>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</si>
  <si>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</si>
  <si>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</si>
  <si>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</si>
  <si>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</si>
  <si>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</si>
  <si>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</si>
  <si>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</si>
  <si>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</si>
  <si>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</si>
  <si>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</si>
  <si>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</si>
  <si>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</si>
  <si>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</si>
  <si>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</si>
  <si>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</si>
  <si>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</si>
  <si>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</si>
  <si>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</si>
  <si>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</si>
  <si>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</si>
  <si>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</si>
  <si>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</si>
  <si>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</si>
  <si>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</si>
  <si>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</si>
  <si>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</si>
  <si>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</si>
  <si>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</si>
  <si>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</si>
  <si>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</si>
  <si>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</si>
  <si>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</si>
  <si>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</si>
  <si>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</si>
  <si>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</si>
  <si>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</si>
  <si>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</si>
  <si>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</si>
  <si>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</si>
  <si>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</si>
  <si>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</si>
  <si>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</si>
  <si>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</si>
  <si>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</si>
  <si>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</si>
  <si>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</si>
  <si>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</si>
  <si>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</si>
  <si>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</si>
  <si>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</si>
  <si>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</si>
  <si>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</si>
  <si>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</si>
  <si>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</si>
  <si>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</si>
  <si>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</si>
  <si>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</si>
  <si>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</si>
  <si>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</si>
  <si>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</si>
  <si>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</si>
  <si>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</si>
  <si>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</si>
  <si>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</si>
  <si>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</si>
  <si>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</si>
  <si>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</si>
  <si>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</si>
  <si>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</si>
  <si>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</si>
  <si>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</si>
  <si>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</si>
  <si>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</si>
  <si>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</si>
  <si>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</si>
  <si>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</si>
  <si>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</si>
  <si>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</si>
  <si>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</si>
  <si>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</si>
  <si>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</si>
  <si>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</si>
  <si>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</si>
  <si>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</si>
  <si>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</si>
  <si>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</si>
  <si>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</si>
  <si>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</si>
  <si>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</si>
  <si>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</si>
  <si>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</si>
  <si>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</si>
  <si>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</si>
  <si>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</si>
  <si>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</si>
  <si>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</si>
  <si>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</si>
  <si>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</si>
  <si>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</si>
  <si>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</si>
  <si>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</si>
  <si>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</si>
  <si>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</si>
  <si>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</si>
  <si>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</si>
  <si>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</si>
  <si>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</si>
  <si>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</si>
  <si>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</si>
  <si>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</si>
  <si>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</si>
  <si>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</si>
  <si>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</si>
  <si>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</si>
  <si>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</si>
  <si>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</si>
  <si>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</si>
  <si>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</si>
  <si>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</si>
  <si>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</si>
  <si>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</si>
  <si>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</si>
  <si>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</si>
  <si>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</si>
  <si>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</si>
  <si>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</si>
  <si>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</si>
  <si>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</si>
  <si>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</si>
  <si>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</si>
  <si>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</si>
  <si>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</si>
  <si>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</si>
  <si>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</si>
  <si>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</si>
  <si>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</si>
  <si>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</si>
  <si>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</si>
  <si>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</si>
  <si>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</si>
  <si>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</si>
  <si>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</si>
  <si>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</si>
  <si>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</si>
  <si>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</si>
  <si>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</si>
  <si>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</si>
  <si>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</si>
  <si>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</si>
  <si>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</si>
  <si>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</si>
  <si>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</si>
  <si>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</si>
  <si>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</si>
  <si>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</si>
  <si>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</si>
  <si>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</si>
  <si>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</si>
  <si>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</si>
  <si>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</si>
  <si>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</si>
  <si>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</si>
  <si>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</si>
  <si>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</si>
  <si>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</si>
  <si>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</si>
  <si>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</si>
  <si>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</si>
  <si>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</si>
  <si>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</si>
  <si>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</si>
  <si>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</si>
  <si>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</si>
  <si>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</si>
  <si>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</si>
  <si>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</si>
  <si>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</si>
  <si>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</si>
  <si>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</si>
  <si>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</si>
  <si>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</si>
  <si>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</si>
  <si>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</si>
  <si>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</si>
  <si>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</si>
  <si>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</si>
  <si>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</si>
  <si>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</si>
  <si>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</si>
  <si>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</si>
  <si>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</si>
  <si>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</si>
  <si>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</si>
  <si>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</si>
  <si>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</si>
  <si>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</si>
  <si>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</si>
  <si>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</si>
  <si>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</si>
  <si>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</si>
  <si>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</si>
  <si>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</si>
  <si>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</si>
  <si>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</si>
  <si>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</si>
  <si>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</si>
  <si>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</si>
  <si>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</si>
  <si>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</si>
  <si>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</si>
  <si>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</si>
  <si>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</si>
  <si>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</si>
  <si>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</si>
  <si>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</si>
  <si>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</si>
  <si>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</si>
  <si>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</si>
  <si>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</si>
  <si>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</si>
  <si>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</si>
  <si>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</si>
  <si>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</si>
  <si>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</si>
  <si>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</si>
  <si>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</si>
  <si>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</si>
  <si>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</si>
  <si>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</si>
  <si>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</si>
  <si>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</si>
  <si>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</si>
  <si>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</si>
  <si>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</si>
  <si>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</si>
  <si>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</si>
  <si>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</si>
  <si>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</si>
  <si>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</si>
  <si>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</si>
  <si>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</si>
  <si>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</si>
  <si>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</si>
  <si>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</si>
  <si>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</si>
  <si>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</si>
  <si>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</si>
  <si>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</si>
  <si>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</si>
  <si>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</si>
  <si>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</si>
  <si>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</si>
  <si>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</si>
  <si>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</si>
  <si>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</si>
  <si>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</si>
  <si>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</si>
  <si>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</si>
  <si>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</si>
  <si>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</si>
  <si>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</si>
  <si>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</si>
  <si>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</si>
  <si>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</si>
  <si>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</si>
  <si>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</si>
  <si>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</si>
  <si>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</si>
  <si>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</si>
  <si>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</si>
  <si>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</si>
  <si>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</si>
  <si>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</si>
  <si>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</si>
  <si>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</si>
  <si>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</si>
  <si>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</si>
  <si>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</si>
  <si>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</si>
  <si>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</si>
  <si>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</si>
  <si>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</si>
  <si>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</si>
  <si>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</si>
  <si>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</si>
  <si>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</si>
  <si>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</si>
  <si>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</si>
  <si>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</si>
  <si>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</si>
  <si>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</si>
  <si>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</si>
  <si>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</si>
  <si>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</si>
  <si>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</si>
  <si>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</si>
  <si>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</si>
  <si>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</si>
  <si>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</si>
  <si>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</si>
  <si>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</si>
  <si>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</si>
  <si>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</si>
  <si>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</si>
  <si>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</si>
  <si>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</si>
  <si>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</si>
  <si>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</si>
  <si>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</si>
  <si>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</si>
  <si>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</si>
  <si>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</si>
  <si>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</si>
  <si>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</si>
  <si>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</si>
  <si>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</si>
  <si>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</si>
  <si>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</si>
  <si>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</si>
  <si>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</si>
  <si>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</si>
  <si>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</si>
  <si>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</si>
  <si>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</si>
  <si>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</si>
  <si>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</si>
  <si>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</si>
  <si>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</si>
  <si>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</si>
  <si>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</si>
  <si>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</si>
  <si>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</si>
  <si>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</si>
  <si>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</si>
  <si>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</si>
  <si>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</si>
  <si>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</si>
  <si>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</si>
  <si>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</si>
  <si>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</si>
  <si>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</si>
  <si>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</si>
  <si>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</si>
  <si>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</si>
  <si>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</si>
  <si>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</si>
  <si>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</si>
  <si>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</si>
  <si>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</si>
  <si>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</si>
  <si>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</si>
  <si>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</si>
  <si>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</si>
  <si>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</si>
  <si>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</si>
  <si>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</si>
  <si>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</si>
  <si>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</si>
  <si>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</si>
  <si>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</si>
  <si>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</si>
  <si>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</si>
  <si>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</si>
  <si>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</si>
  <si>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</si>
  <si>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</si>
  <si>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</si>
  <si>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</si>
  <si>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</si>
  <si>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</si>
  <si>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</si>
  <si>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</si>
  <si>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</si>
  <si>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</si>
  <si>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</si>
  <si>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</si>
  <si>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</si>
  <si>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</si>
  <si>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</si>
  <si>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</si>
  <si>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</si>
  <si>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</si>
  <si>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</si>
  <si>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</si>
  <si>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</si>
  <si>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</si>
  <si>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</si>
  <si>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</si>
  <si>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</si>
  <si>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</si>
  <si>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</si>
  <si>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</si>
  <si>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</si>
  <si>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</si>
  <si>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</si>
  <si>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</si>
  <si>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</si>
  <si>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</si>
  <si>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</si>
  <si>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</si>
  <si>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</si>
  <si>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</si>
  <si>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</si>
  <si>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</si>
  <si>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</si>
  <si>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</si>
  <si>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</si>
  <si>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</si>
  <si>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</si>
  <si>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</si>
  <si>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</si>
  <si>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</si>
  <si>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</si>
  <si>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</si>
  <si>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</si>
  <si>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</si>
  <si>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</si>
  <si>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</si>
  <si>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</si>
  <si>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</si>
  <si>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</si>
  <si>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</si>
  <si>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</si>
  <si>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</si>
  <si>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</si>
  <si>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</si>
  <si>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</si>
  <si>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</si>
  <si>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</si>
  <si>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</si>
  <si>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</si>
  <si>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</si>
  <si>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</si>
  <si>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</si>
  <si>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</si>
  <si>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</si>
  <si>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</si>
  <si>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</si>
  <si>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</si>
  <si>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</si>
  <si>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</si>
  <si>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</si>
  <si>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</si>
  <si>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</si>
  <si>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</si>
  <si>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</si>
  <si>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</si>
  <si>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</si>
  <si>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</si>
  <si>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</si>
  <si>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</si>
  <si>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</si>
  <si>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</si>
  <si>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</si>
  <si>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</si>
  <si>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</si>
  <si>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</si>
  <si>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</si>
  <si>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</si>
  <si>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</si>
  <si>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</si>
  <si>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</si>
  <si>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</si>
  <si>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</si>
  <si>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</si>
  <si>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</si>
  <si>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</si>
  <si>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</si>
  <si>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</si>
  <si>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</si>
  <si>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</si>
  <si>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</si>
  <si>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</si>
  <si>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</si>
  <si>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</si>
  <si>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</si>
  <si>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</si>
  <si>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</si>
  <si>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</si>
  <si>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</si>
  <si>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</si>
  <si>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</si>
  <si>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</si>
  <si>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</si>
  <si>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</si>
  <si>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</si>
  <si>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</si>
  <si>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</si>
  <si>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</si>
  <si>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</si>
  <si>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</si>
  <si>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</si>
  <si>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</si>
  <si>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</si>
  <si>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</si>
  <si>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</si>
  <si>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</si>
  <si>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</si>
  <si>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</si>
  <si>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</si>
  <si>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</si>
  <si>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</si>
  <si>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</si>
  <si>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</si>
  <si>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</si>
  <si>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</si>
  <si>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</si>
  <si>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</si>
  <si>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</si>
  <si>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</si>
  <si>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</si>
  <si>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</si>
  <si>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</si>
  <si>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</si>
  <si>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</si>
  <si>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</si>
  <si>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</si>
  <si>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</si>
  <si>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</si>
  <si>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</si>
  <si>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</si>
  <si>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</si>
  <si>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</si>
  <si>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</si>
  <si>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</si>
  <si>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</si>
  <si>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</si>
  <si>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</si>
  <si>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</si>
  <si>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</si>
  <si>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</si>
  <si>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</si>
  <si>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</si>
  <si>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</si>
  <si>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</si>
  <si>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</si>
  <si>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</si>
  <si>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</si>
  <si>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</si>
  <si>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</si>
  <si>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</si>
  <si>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</si>
  <si>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</si>
  <si>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</si>
  <si>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</si>
  <si>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</si>
  <si>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</si>
  <si>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</si>
  <si>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</si>
  <si>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</si>
  <si>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</si>
  <si>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</si>
  <si>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</si>
  <si>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</si>
  <si>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</si>
  <si>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</si>
  <si>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</si>
  <si>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</si>
  <si>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</si>
  <si>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</si>
  <si>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</si>
  <si>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</si>
  <si>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</si>
  <si>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</si>
  <si>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</si>
  <si>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</si>
  <si>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</si>
  <si>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</si>
  <si>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</si>
  <si>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</si>
  <si>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</si>
  <si>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</si>
  <si>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</si>
  <si>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</si>
  <si>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</si>
  <si>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</si>
  <si>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</si>
  <si>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</si>
  <si>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</si>
  <si>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</si>
  <si>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</si>
  <si>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</si>
  <si>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</si>
  <si>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</si>
  <si>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</si>
  <si>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</si>
  <si>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</si>
  <si>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</si>
  <si>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</si>
  <si>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</si>
  <si>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</si>
  <si>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</si>
  <si>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</si>
  <si>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</si>
  <si>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</si>
  <si>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</si>
  <si>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</si>
  <si>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</si>
  <si>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</si>
  <si>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</si>
  <si>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</si>
  <si>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</si>
  <si>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</si>
  <si>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</si>
  <si>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</si>
  <si>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</si>
  <si>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</si>
  <si>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</si>
  <si>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</si>
  <si>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</si>
  <si>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</si>
  <si>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</si>
  <si>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</si>
  <si>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</si>
  <si>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</si>
  <si>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</si>
  <si>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</si>
  <si>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</si>
  <si>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</si>
  <si>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</si>
  <si>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</si>
  <si>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</si>
  <si>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</si>
  <si>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</si>
  <si>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</si>
  <si>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</si>
  <si>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</si>
  <si>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</si>
  <si>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</si>
  <si>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</si>
  <si>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</si>
  <si>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</si>
  <si>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</si>
  <si>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</si>
  <si>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</si>
  <si>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</si>
  <si>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</si>
  <si>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</si>
  <si>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</si>
  <si>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</si>
  <si>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</si>
  <si>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</si>
  <si>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</si>
  <si>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</si>
  <si>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</si>
  <si>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</si>
  <si>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</si>
  <si>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</si>
  <si>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</si>
  <si>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</si>
  <si>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</si>
  <si>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</si>
  <si>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</si>
  <si>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</si>
  <si>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</si>
  <si>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</si>
  <si>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</si>
  <si>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</si>
  <si>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</si>
  <si>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</si>
  <si>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</si>
  <si>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</si>
  <si>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</si>
  <si>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</si>
  <si>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</si>
  <si>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</si>
  <si>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</si>
  <si>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</si>
  <si>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</si>
  <si>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</si>
  <si>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</si>
  <si>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</si>
  <si>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</si>
  <si>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</si>
  <si>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</si>
  <si>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</si>
  <si>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</si>
  <si>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</si>
  <si>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</si>
  <si>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</si>
  <si>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</si>
  <si>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</si>
  <si>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</si>
  <si>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</si>
  <si>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</si>
  <si>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</si>
  <si>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</si>
  <si>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</si>
  <si>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</si>
  <si>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</si>
  <si>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</si>
  <si>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</si>
  <si>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</si>
  <si>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</si>
  <si>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</si>
  <si>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</si>
  <si>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</si>
  <si>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</si>
  <si>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</si>
  <si>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</si>
  <si>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</si>
  <si>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</si>
  <si>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</si>
  <si>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</si>
  <si>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</si>
  <si>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</si>
  <si>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</si>
  <si>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</si>
  <si>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</si>
  <si>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</si>
  <si>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</si>
  <si>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</si>
  <si>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</si>
  <si>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</si>
  <si>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</si>
  <si>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</si>
  <si>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</si>
  <si>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</si>
  <si>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</si>
  <si>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</si>
  <si>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</si>
  <si>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</si>
  <si>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</si>
  <si>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</si>
  <si>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</si>
  <si>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</si>
  <si>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</si>
  <si>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</si>
  <si>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</si>
  <si>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</si>
  <si>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</si>
  <si>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</si>
  <si>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</si>
  <si>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</si>
  <si>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</si>
  <si>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</si>
  <si>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</si>
  <si>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</si>
  <si>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</si>
  <si>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</si>
  <si>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</si>
  <si>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</si>
  <si>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</si>
  <si>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</si>
  <si>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</si>
  <si>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</si>
  <si>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</si>
  <si>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</si>
  <si>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</si>
  <si>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</si>
  <si>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</si>
  <si>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</si>
  <si>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</si>
  <si>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</si>
  <si>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</si>
  <si>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</si>
  <si>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</si>
  <si>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</si>
  <si>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</si>
  <si>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</si>
  <si>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</si>
  <si>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</si>
  <si>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</si>
  <si>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</si>
  <si>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</si>
  <si>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</si>
  <si>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</si>
  <si>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</si>
  <si>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</si>
  <si>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</si>
  <si>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</si>
  <si>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</si>
  <si>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</si>
  <si>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</si>
  <si>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</si>
  <si>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</si>
  <si>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</si>
  <si>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</si>
  <si>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</si>
  <si>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</si>
  <si>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</si>
  <si>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</si>
  <si>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</si>
  <si>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</si>
  <si>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</si>
  <si>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</si>
  <si>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</si>
  <si>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</si>
  <si>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</si>
  <si>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</si>
  <si>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</si>
  <si>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</si>
  <si>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</si>
  <si>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</si>
  <si>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</si>
  <si>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</si>
  <si>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</si>
  <si>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</si>
  <si>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</si>
  <si>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</si>
  <si>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</si>
  <si>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</si>
  <si>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</si>
  <si>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</si>
  <si>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</si>
  <si>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</si>
  <si>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</si>
  <si>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</si>
  <si>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</si>
  <si>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</si>
  <si>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</si>
  <si>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</si>
  <si>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</si>
  <si>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</si>
  <si>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</si>
  <si>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</si>
  <si>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</si>
  <si>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</si>
  <si>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</si>
  <si>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</si>
  <si>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</si>
  <si>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</si>
  <si>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</si>
  <si>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</si>
  <si>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</si>
  <si>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</si>
  <si>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</si>
  <si>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</si>
  <si>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</si>
  <si>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</si>
  <si>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</si>
  <si>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</si>
  <si>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</si>
  <si>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</si>
  <si>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</si>
  <si>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</si>
  <si>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</si>
  <si>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</si>
  <si>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</si>
  <si>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</si>
  <si>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</si>
  <si>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</si>
  <si>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</si>
  <si>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</si>
  <si>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</si>
  <si>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</si>
  <si>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</si>
  <si>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</si>
  <si>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</si>
  <si>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</si>
  <si>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</si>
  <si>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</si>
  <si>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</si>
  <si>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</si>
  <si>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</si>
  <si>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</si>
  <si>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</si>
  <si>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</si>
  <si>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</si>
  <si>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</si>
  <si>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</si>
  <si>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</si>
  <si>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</si>
  <si>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</si>
  <si>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</si>
  <si>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</si>
  <si>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</si>
  <si>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</si>
  <si>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</si>
  <si>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</si>
  <si>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</si>
  <si>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</si>
  <si>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</si>
  <si>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</si>
  <si>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</si>
  <si>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</si>
  <si>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</si>
  <si>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</si>
  <si>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</si>
  <si>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</si>
  <si>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</si>
  <si>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</si>
  <si>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</si>
  <si>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</si>
  <si>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</si>
  <si>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</si>
  <si>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</si>
  <si>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</si>
  <si>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</si>
  <si>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</si>
  <si>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</si>
  <si>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</si>
  <si>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</si>
  <si>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</si>
  <si>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</si>
  <si>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</si>
  <si>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</si>
  <si>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</si>
  <si>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</si>
  <si>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</si>
  <si>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</si>
  <si>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</si>
  <si>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</si>
  <si>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</si>
  <si>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</si>
  <si>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</si>
  <si>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</si>
  <si>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</si>
  <si>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</si>
  <si>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</si>
  <si>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</si>
  <si>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</si>
  <si>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</si>
  <si>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</si>
  <si>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</si>
  <si>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</si>
  <si>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</si>
  <si>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</si>
  <si>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</si>
  <si>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</si>
  <si>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</si>
  <si>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</si>
  <si>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</si>
  <si>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</si>
  <si>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</si>
  <si>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</si>
  <si>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</si>
  <si>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</si>
  <si>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</si>
  <si>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</si>
  <si>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</si>
  <si>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</si>
  <si>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</si>
  <si>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</si>
  <si>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</si>
  <si>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</si>
  <si>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</si>
  <si>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</si>
  <si>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</si>
  <si>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</si>
  <si>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</si>
  <si>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</si>
  <si>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</si>
  <si>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</si>
  <si>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</si>
  <si>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</si>
  <si>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</si>
  <si>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</si>
  <si>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</si>
  <si>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</si>
  <si>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</si>
  <si>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</si>
  <si>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</si>
  <si>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</si>
  <si>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</si>
  <si>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</si>
  <si>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</si>
  <si>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</si>
  <si>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</si>
  <si>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</si>
  <si>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</si>
  <si>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</si>
  <si>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</si>
  <si>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</si>
  <si>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</si>
  <si>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</si>
  <si>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</si>
  <si>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</si>
  <si>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</si>
  <si>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</si>
  <si>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</si>
  <si>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</si>
  <si>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</si>
  <si>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</si>
  <si>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</si>
  <si>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</si>
  <si>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</si>
  <si>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</si>
  <si>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</si>
  <si>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</si>
  <si>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</si>
  <si>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</si>
  <si>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</si>
  <si>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</si>
  <si>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</si>
  <si>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</si>
  <si>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</si>
  <si>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</si>
  <si>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</si>
  <si>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</si>
  <si>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</si>
  <si>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</si>
  <si>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</si>
  <si>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</si>
  <si>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</si>
  <si>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</si>
  <si>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</si>
  <si>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</si>
  <si>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</si>
  <si>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</si>
  <si>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</si>
  <si>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</si>
  <si>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</si>
  <si>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</si>
  <si>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</si>
  <si>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</si>
  <si>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</si>
  <si>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</si>
  <si>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</si>
  <si>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</si>
  <si>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</si>
  <si>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</si>
  <si>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</si>
  <si>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</si>
  <si>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</si>
  <si>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</si>
  <si>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</si>
  <si>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</si>
  <si>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</si>
  <si>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</si>
  <si>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</si>
  <si>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</si>
  <si>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</si>
  <si>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</si>
  <si>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</si>
  <si>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</si>
  <si>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</si>
  <si>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</si>
  <si>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</si>
  <si>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</si>
  <si>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</si>
  <si>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</si>
  <si>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</si>
  <si>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</si>
  <si>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</si>
  <si>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</si>
  <si>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</si>
  <si>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</si>
  <si>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</si>
  <si>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</si>
  <si>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</si>
  <si>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</si>
  <si>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</si>
  <si>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</si>
  <si>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</si>
  <si>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</si>
  <si>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</si>
  <si>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</si>
  <si>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</si>
  <si>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</si>
  <si>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</si>
  <si>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</si>
  <si>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</si>
  <si>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</si>
  <si>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</si>
  <si>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</si>
  <si>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</si>
  <si>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</si>
  <si>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</si>
  <si>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</si>
  <si>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</si>
  <si>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</si>
  <si>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</si>
  <si>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</si>
  <si>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</si>
  <si>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</si>
  <si>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</si>
  <si>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</si>
  <si>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</si>
  <si>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</si>
  <si>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</si>
  <si>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</si>
  <si>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</si>
  <si>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</si>
  <si>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</si>
  <si>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</si>
  <si>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</si>
  <si>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</si>
  <si>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</si>
  <si>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</si>
  <si>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</si>
  <si>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</si>
  <si>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</si>
  <si>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</si>
  <si>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</si>
  <si>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</si>
  <si>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</si>
  <si>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</si>
  <si>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</si>
  <si>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</si>
  <si>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</si>
  <si>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</si>
  <si>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</si>
  <si>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</si>
  <si>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</si>
  <si>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</si>
  <si>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</si>
  <si>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</si>
  <si>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</si>
  <si>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</si>
  <si>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</si>
  <si>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</si>
  <si>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</si>
  <si>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</si>
  <si>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</si>
  <si>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</si>
  <si>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</si>
  <si>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</si>
  <si>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</si>
  <si>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</si>
  <si>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</si>
  <si>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</si>
  <si>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</si>
  <si>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</si>
  <si>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</si>
  <si>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</si>
  <si>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</si>
  <si>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</si>
  <si>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</si>
  <si>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</si>
  <si>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</si>
  <si>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</si>
  <si>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</si>
  <si>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</si>
  <si>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</si>
  <si>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</si>
  <si>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</si>
  <si>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</si>
  <si>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</si>
  <si>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</si>
  <si>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</si>
  <si>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</si>
  <si>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</si>
  <si>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</si>
  <si>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</si>
  <si>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</si>
  <si>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</si>
  <si>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</si>
  <si>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</si>
  <si>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</si>
  <si>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</si>
  <si>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</si>
  <si>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</si>
  <si>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</si>
  <si>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</si>
  <si>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</si>
  <si>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</si>
  <si>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</si>
  <si>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</si>
  <si>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</si>
  <si>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</si>
  <si>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</si>
  <si>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</si>
  <si>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</si>
  <si>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</si>
  <si>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</si>
  <si>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</si>
  <si>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</si>
  <si>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</si>
  <si>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</si>
  <si>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</si>
  <si>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</si>
  <si>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</si>
  <si>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</si>
  <si>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</si>
  <si>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</si>
  <si>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</si>
  <si>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</si>
  <si>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</si>
  <si>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</si>
  <si>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</si>
  <si>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</si>
  <si>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</si>
  <si>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</si>
  <si>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</si>
  <si>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</si>
  <si>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</si>
  <si>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</si>
  <si>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</si>
  <si>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</si>
  <si>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</si>
  <si>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</si>
  <si>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</si>
  <si>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</si>
  <si>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</si>
  <si>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</si>
  <si>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</si>
  <si>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</si>
  <si>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</si>
  <si>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</si>
  <si>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</si>
  <si>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</si>
  <si>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</si>
  <si>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</si>
  <si>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</si>
  <si>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</si>
  <si>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</si>
  <si>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</si>
  <si>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</si>
  <si>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</si>
  <si>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</si>
  <si>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</si>
  <si>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</si>
  <si>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</si>
  <si>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</si>
  <si>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</si>
  <si>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</si>
  <si>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</si>
  <si>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</si>
  <si>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</si>
  <si>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</si>
  <si>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</si>
  <si>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</si>
  <si>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</si>
  <si>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</si>
  <si>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</si>
  <si>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</si>
  <si>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</si>
  <si>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</si>
  <si>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</si>
  <si>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</si>
  <si>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</si>
  <si>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</si>
  <si>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</si>
  <si>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</si>
  <si>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</si>
  <si>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</si>
  <si>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</si>
  <si>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</si>
  <si>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</si>
  <si>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</si>
  <si>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</si>
  <si>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</si>
  <si>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</si>
  <si>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</si>
  <si>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</si>
  <si>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</si>
  <si>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</si>
  <si>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</si>
  <si>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</si>
  <si>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</si>
  <si>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</si>
  <si>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</si>
  <si>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</si>
  <si>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</si>
  <si>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</si>
  <si>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</si>
  <si>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</si>
  <si>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</si>
  <si>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</si>
  <si>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</si>
  <si>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</si>
  <si>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</si>
  <si>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</si>
  <si>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</si>
  <si>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</si>
  <si>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</si>
  <si>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</si>
  <si>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</si>
  <si>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</si>
  <si>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</si>
  <si>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</si>
  <si>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</si>
  <si>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</si>
  <si>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</si>
  <si>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</si>
  <si>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</si>
  <si>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</si>
  <si>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</si>
  <si>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</si>
  <si>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</si>
  <si>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</si>
  <si>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</si>
  <si>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</si>
  <si>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</si>
  <si>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</si>
  <si>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</si>
  <si>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</si>
  <si>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</si>
  <si>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</si>
  <si>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</si>
  <si>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</si>
  <si>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</si>
  <si>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</si>
  <si>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</si>
  <si>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</si>
  <si>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</si>
  <si>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</si>
  <si>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</si>
  <si>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</si>
  <si>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</si>
  <si>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</si>
  <si>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</si>
  <si>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</si>
  <si>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</si>
  <si>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</si>
  <si>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</si>
  <si>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</si>
  <si>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</si>
  <si>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</si>
  <si>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</si>
  <si>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</si>
  <si>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</si>
  <si>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</si>
  <si>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</si>
  <si>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</si>
  <si>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</si>
  <si>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</si>
  <si>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</si>
  <si>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</si>
  <si>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</si>
  <si>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</si>
  <si>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</si>
  <si>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</si>
  <si>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</si>
  <si>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</si>
  <si>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</si>
  <si>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</si>
  <si>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</si>
  <si>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</si>
  <si>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</si>
  <si>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</si>
  <si>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</si>
  <si>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</si>
  <si>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</si>
  <si>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</si>
  <si>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</si>
  <si>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</si>
  <si>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</si>
  <si>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</si>
  <si>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</si>
  <si>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</si>
  <si>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</si>
  <si>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</si>
  <si>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</si>
  <si>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</si>
  <si>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</si>
  <si>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</si>
  <si>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</si>
  <si>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</si>
  <si>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</si>
  <si>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</si>
  <si>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</si>
  <si>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</si>
  <si>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</si>
  <si>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</si>
  <si>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</si>
  <si>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</si>
  <si>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</si>
  <si>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</si>
  <si>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</si>
  <si>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</si>
  <si>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</si>
  <si>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</si>
  <si>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</si>
  <si>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</si>
  <si>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</si>
  <si>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</si>
  <si>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</si>
  <si>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</si>
  <si>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</si>
  <si>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</si>
  <si>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</si>
  <si>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</si>
  <si>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</si>
  <si>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</si>
  <si>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</si>
  <si>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</si>
  <si>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</si>
  <si>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</si>
  <si>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</si>
  <si>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</si>
  <si>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</si>
  <si>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</si>
  <si>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</si>
  <si>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</si>
  <si>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</si>
  <si>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</si>
  <si>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</si>
  <si>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</si>
  <si>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</si>
  <si>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</si>
  <si>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</si>
  <si>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</si>
  <si>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</si>
  <si>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</si>
  <si>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</si>
  <si>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</si>
  <si>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</si>
  <si>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</si>
  <si>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</si>
  <si>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</si>
  <si>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</si>
  <si>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</si>
  <si>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</si>
  <si>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</si>
  <si>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</si>
  <si>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</si>
  <si>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</si>
  <si>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</si>
  <si>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</si>
  <si>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</si>
  <si>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</si>
  <si>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</si>
  <si>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</si>
  <si>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</si>
  <si>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</si>
  <si>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</si>
  <si>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</si>
  <si>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</si>
  <si>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</si>
  <si>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</si>
  <si>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</si>
  <si>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</si>
  <si>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</si>
  <si>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</si>
  <si>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</si>
  <si>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</si>
  <si>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</si>
  <si>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</si>
  <si>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</si>
  <si>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</si>
  <si>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</si>
  <si>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</si>
  <si>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</si>
  <si>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</si>
  <si>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</si>
  <si>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</si>
  <si>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</si>
  <si>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</si>
  <si>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</si>
  <si>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</si>
  <si>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</si>
  <si>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</si>
  <si>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</si>
  <si>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</si>
  <si>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</si>
  <si>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</si>
  <si>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</si>
  <si>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</si>
  <si>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</si>
  <si>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</si>
  <si>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</si>
  <si>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</si>
  <si>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</si>
  <si>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</si>
  <si>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</si>
  <si>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</si>
  <si>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</si>
  <si>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</si>
  <si>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</si>
  <si>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</si>
  <si>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</si>
  <si>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</si>
  <si>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</si>
  <si>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</si>
  <si>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</si>
  <si>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</si>
  <si>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</si>
  <si>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</si>
  <si>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</si>
  <si>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</si>
  <si>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</si>
  <si>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</si>
  <si>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</si>
  <si>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</si>
  <si>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</si>
  <si>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</si>
  <si>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</si>
  <si>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</si>
  <si>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</si>
  <si>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</si>
  <si>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</si>
  <si>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</si>
  <si>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</si>
  <si>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</si>
  <si>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</si>
  <si>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</si>
  <si>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</si>
  <si>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</si>
  <si>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</si>
  <si>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</si>
  <si>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</si>
  <si>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</si>
  <si>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</si>
  <si>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</si>
  <si>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</si>
  <si>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</si>
  <si>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</si>
  <si>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</si>
  <si>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</si>
  <si>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</si>
  <si>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</si>
  <si>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</si>
  <si>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</si>
  <si>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</si>
  <si>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</si>
  <si>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</si>
  <si>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</si>
  <si>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</si>
  <si>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</si>
  <si>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</si>
  <si>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</si>
  <si>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</si>
  <si>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</si>
  <si>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</si>
  <si>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</si>
  <si>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</si>
  <si>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</si>
  <si>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</si>
  <si>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</si>
  <si>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</si>
  <si>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</si>
  <si>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</si>
  <si>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</si>
  <si>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</si>
  <si>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</si>
  <si>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</si>
  <si>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</si>
  <si>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</si>
  <si>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</si>
  <si>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</si>
  <si>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</si>
  <si>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</si>
  <si>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</si>
  <si>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</si>
  <si>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</si>
  <si>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</si>
  <si>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</si>
  <si>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</si>
  <si>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</si>
  <si>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</si>
  <si>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</si>
  <si>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</si>
  <si>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</si>
  <si>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</si>
  <si>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</si>
  <si>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</si>
  <si>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</si>
  <si>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</si>
  <si>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</si>
  <si>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</si>
  <si>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</si>
  <si>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</si>
  <si>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</si>
  <si>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</si>
  <si>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</si>
  <si>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</si>
  <si>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</si>
  <si>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</si>
  <si>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</si>
  <si>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</si>
  <si>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</si>
  <si>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</si>
  <si>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</si>
  <si>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</si>
  <si>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</si>
  <si>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</si>
  <si>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</si>
  <si>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</si>
  <si>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</si>
  <si>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</si>
  <si>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</si>
  <si>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</si>
  <si>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</si>
  <si>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</si>
  <si>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</si>
  <si>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</si>
  <si>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</si>
  <si>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</si>
  <si>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</si>
  <si>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</si>
  <si>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</si>
  <si>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</si>
  <si>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</si>
  <si>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</si>
  <si>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</si>
  <si>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</si>
  <si>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</si>
  <si>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</si>
  <si>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</si>
  <si>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</si>
  <si>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</si>
  <si>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</si>
  <si>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</si>
  <si>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</si>
  <si>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</si>
  <si>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</si>
  <si>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</si>
  <si>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</si>
  <si>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</si>
  <si>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</si>
  <si>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</si>
  <si>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</si>
  <si>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</si>
  <si>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</si>
  <si>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</si>
  <si>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</si>
  <si>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</si>
  <si>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</si>
  <si>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</si>
  <si>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</si>
  <si>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</si>
  <si>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</si>
  <si>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</si>
  <si>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</si>
  <si>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</si>
  <si>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</si>
  <si>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</si>
  <si>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</si>
  <si>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</si>
  <si>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</si>
  <si>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</si>
  <si>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</si>
  <si>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</si>
  <si>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</si>
  <si>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</si>
  <si>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</si>
  <si>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</si>
  <si>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</si>
  <si>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</si>
  <si>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</si>
  <si>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</si>
  <si>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</si>
  <si>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</si>
  <si>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</si>
  <si>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</si>
  <si>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</si>
  <si>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</si>
  <si>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</si>
  <si>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</si>
  <si>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</si>
  <si>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</si>
  <si>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</si>
  <si>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</si>
  <si>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</si>
  <si>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</si>
  <si>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</si>
  <si>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</si>
  <si>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</si>
  <si>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</si>
  <si>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</si>
  <si>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</si>
  <si>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</si>
  <si>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</si>
  <si>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</si>
  <si>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</si>
  <si>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</si>
  <si>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</si>
  <si>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</si>
  <si>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</si>
  <si>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</si>
  <si>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</si>
  <si>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</si>
  <si>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</si>
  <si>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</si>
  <si>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</si>
  <si>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</si>
  <si>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</si>
  <si>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</si>
  <si>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</si>
  <si>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</si>
  <si>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</si>
  <si>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</si>
  <si>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</si>
  <si>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</si>
  <si>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</si>
  <si>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</si>
  <si>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</si>
  <si>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</si>
  <si>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</si>
  <si>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</si>
  <si>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</si>
  <si>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</si>
  <si>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</si>
  <si>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</si>
  <si>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</si>
  <si>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</si>
  <si>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</si>
  <si>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</si>
  <si>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</si>
  <si>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</si>
  <si>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</si>
  <si>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</si>
  <si>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</si>
  <si>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</si>
  <si>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</si>
  <si>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</si>
  <si>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</si>
  <si>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</si>
  <si>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</si>
  <si>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</si>
  <si>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</si>
  <si>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</si>
  <si>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</si>
  <si>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</si>
  <si>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</si>
  <si>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</si>
  <si>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</si>
  <si>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</si>
  <si>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</si>
  <si>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</si>
  <si>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</si>
  <si>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</si>
  <si>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</si>
  <si>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</si>
  <si>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</si>
  <si>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</si>
  <si>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</si>
  <si>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</si>
  <si>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</si>
  <si>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</si>
  <si>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</si>
  <si>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</si>
  <si>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</si>
  <si>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</si>
  <si>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</si>
  <si>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</si>
  <si>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</si>
  <si>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</si>
  <si>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</si>
  <si>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</si>
  <si>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</si>
  <si>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</si>
  <si>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</si>
  <si>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</si>
  <si>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</si>
  <si>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</si>
  <si>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</si>
  <si>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</si>
  <si>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</si>
  <si>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</si>
  <si>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</si>
  <si>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</si>
  <si>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</si>
  <si>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</si>
  <si>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</si>
  <si>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</si>
  <si>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</si>
  <si>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</si>
  <si>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</si>
  <si>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</si>
  <si>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</si>
  <si>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</si>
  <si>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</si>
  <si>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</si>
  <si>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</si>
  <si>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</si>
  <si>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</si>
  <si>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</si>
  <si>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</si>
  <si>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</si>
  <si>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</si>
  <si>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</si>
  <si>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</si>
  <si>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</si>
  <si>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</si>
  <si>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</si>
  <si>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</si>
  <si>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</si>
  <si>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</si>
  <si>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</si>
  <si>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</si>
  <si>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</si>
  <si>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</si>
  <si>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</si>
  <si>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</si>
  <si>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</si>
  <si>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</si>
  <si>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</si>
  <si>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</si>
  <si>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</si>
  <si>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</si>
  <si>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</si>
  <si>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</si>
  <si>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</si>
  <si>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</si>
  <si>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</si>
  <si>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</si>
  <si>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</si>
  <si>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</si>
  <si>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</si>
  <si>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</si>
  <si>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</si>
  <si>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</si>
  <si>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</si>
  <si>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</si>
  <si>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</si>
  <si>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</si>
  <si>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</si>
  <si>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</si>
  <si>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</si>
  <si>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</si>
  <si>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</si>
  <si>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</si>
  <si>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</si>
  <si>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</si>
  <si>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</si>
  <si>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</si>
  <si>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</si>
  <si>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</si>
  <si>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</si>
  <si>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</si>
  <si>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</si>
  <si>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</si>
  <si>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</si>
  <si>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</si>
  <si>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</si>
  <si>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</si>
  <si>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</si>
  <si>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</si>
  <si>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</si>
  <si>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</si>
  <si>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</si>
  <si>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</si>
  <si>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</si>
  <si>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</si>
  <si>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</si>
  <si>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</si>
  <si>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</si>
  <si>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</si>
  <si>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</si>
  <si>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</si>
  <si>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</si>
  <si>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</si>
  <si>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</si>
  <si>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</si>
  <si>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</si>
  <si>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</si>
  <si>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</si>
  <si>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</si>
  <si>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</si>
  <si>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</si>
  <si>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</si>
  <si>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</si>
  <si>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</si>
  <si>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</si>
  <si>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</si>
  <si>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</si>
  <si>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</si>
  <si>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</si>
  <si>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</si>
  <si>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</si>
  <si>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</si>
  <si>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</si>
  <si>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</si>
  <si>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</si>
  <si>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</si>
  <si>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</si>
  <si>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</si>
  <si>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</si>
  <si>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</si>
  <si>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</si>
  <si>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</si>
  <si>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</si>
  <si>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</si>
  <si>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</si>
  <si>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</si>
  <si>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</si>
  <si>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</si>
  <si>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</si>
  <si>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</si>
  <si>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</si>
  <si>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</si>
  <si>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</si>
  <si>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</si>
  <si>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</si>
  <si>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</si>
  <si>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</si>
  <si>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</si>
  <si>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</si>
  <si>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</si>
  <si>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</si>
  <si>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</si>
  <si>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</si>
  <si>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</si>
  <si>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</si>
  <si>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</si>
  <si>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</si>
  <si>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</si>
  <si>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</si>
  <si>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</si>
  <si>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</si>
  <si>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</si>
  <si>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</si>
  <si>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</si>
  <si>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</si>
  <si>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</si>
  <si>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</si>
  <si>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</si>
  <si>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</si>
  <si>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</si>
  <si>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</si>
  <si>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</si>
  <si>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</si>
  <si>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</si>
  <si>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</si>
  <si>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</si>
  <si>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</si>
  <si>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</si>
  <si>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</si>
  <si>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</si>
  <si>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</si>
  <si>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</si>
  <si>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</si>
  <si>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</si>
  <si>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</si>
  <si>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</si>
  <si>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</si>
  <si>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</si>
  <si>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</si>
  <si>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</si>
  <si>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</si>
  <si>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</si>
  <si>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</si>
  <si>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</si>
  <si>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</si>
  <si>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</si>
  <si>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</si>
  <si>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</si>
  <si>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</si>
  <si>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</si>
  <si>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</si>
  <si>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</si>
  <si>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</si>
  <si>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</si>
  <si>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</si>
  <si>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</si>
  <si>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</si>
  <si>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</si>
  <si>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</si>
  <si>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</si>
  <si>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</si>
  <si>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</si>
  <si>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</si>
  <si>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</si>
  <si>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</si>
  <si>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</si>
  <si>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</si>
  <si>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</si>
  <si>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</si>
  <si>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</si>
  <si>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</si>
  <si>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</si>
  <si>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</si>
  <si>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</si>
  <si>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</si>
  <si>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</si>
  <si>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</si>
  <si>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</si>
  <si>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</si>
  <si>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</si>
  <si>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</si>
  <si>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</si>
  <si>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</si>
  <si>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</si>
  <si>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</si>
  <si>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</si>
  <si>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</si>
  <si>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</si>
  <si>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</si>
  <si>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</si>
  <si>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</si>
  <si>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</si>
  <si>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</si>
  <si>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</si>
  <si>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</si>
  <si>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</si>
  <si>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</si>
  <si>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</si>
  <si>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</si>
  <si>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</si>
  <si>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</si>
  <si>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</si>
  <si>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</si>
  <si>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</si>
  <si>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</si>
  <si>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</si>
  <si>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</si>
  <si>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</si>
  <si>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</si>
  <si>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</si>
  <si>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</si>
  <si>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</si>
  <si>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</si>
  <si>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</si>
  <si>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</si>
  <si>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</si>
  <si>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</si>
  <si>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</si>
  <si>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</si>
  <si>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</si>
  <si>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</si>
  <si>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</si>
  <si>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</si>
  <si>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</si>
  <si>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</si>
  <si>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</si>
  <si>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</si>
  <si>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</si>
  <si>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</si>
  <si>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</si>
  <si>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</si>
  <si>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</si>
  <si>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</si>
  <si>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</si>
  <si>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</si>
  <si>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</si>
  <si>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</si>
  <si>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</si>
  <si>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</si>
  <si>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</si>
  <si>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</si>
  <si>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</si>
  <si>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</si>
  <si>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</si>
  <si>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</si>
  <si>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</si>
  <si>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</si>
  <si>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</si>
  <si>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</si>
  <si>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</si>
  <si>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</si>
  <si>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</si>
  <si>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</si>
  <si>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</si>
  <si>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</si>
  <si>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</si>
  <si>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</si>
  <si>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</si>
  <si>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</si>
  <si>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</si>
  <si>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</si>
  <si>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</si>
  <si>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</si>
  <si>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</si>
  <si>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</si>
  <si>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</si>
  <si>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</si>
  <si>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</si>
  <si>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</si>
  <si>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</si>
  <si>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</si>
  <si>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</si>
  <si>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</si>
  <si>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</si>
  <si>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</si>
  <si>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</si>
  <si>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</si>
  <si>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</si>
  <si>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</si>
  <si>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</si>
  <si>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</si>
  <si>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</si>
  <si>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</si>
  <si>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</si>
  <si>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</si>
  <si>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</si>
  <si>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</si>
  <si>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</si>
  <si>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</si>
  <si>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</si>
  <si>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</si>
  <si>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</si>
  <si>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</si>
  <si>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</si>
  <si>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</si>
  <si>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</si>
  <si>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</si>
  <si>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</si>
  <si>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</si>
  <si>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</si>
  <si>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</si>
  <si>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</si>
  <si>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</si>
  <si>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</si>
  <si>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</si>
  <si>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</si>
  <si>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</si>
  <si>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</si>
  <si>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</si>
  <si>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</si>
  <si>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</si>
  <si>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</si>
  <si>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</si>
  <si>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</si>
  <si>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</si>
  <si>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</si>
  <si>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</si>
  <si>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</si>
  <si>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</si>
  <si>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</si>
  <si>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</si>
  <si>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</si>
  <si>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</si>
  <si>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</si>
  <si>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</si>
  <si>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</si>
  <si>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</si>
  <si>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</si>
  <si>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</si>
  <si>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</si>
  <si>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</si>
  <si>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</si>
  <si>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</si>
  <si>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</si>
  <si>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</si>
  <si>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</si>
  <si>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</si>
  <si>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</si>
  <si>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</si>
  <si>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</si>
  <si>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</si>
  <si>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</si>
  <si>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</si>
  <si>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</si>
  <si>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</si>
  <si>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</si>
  <si>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</si>
  <si>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</si>
  <si>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</si>
  <si>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</si>
  <si>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</si>
  <si>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</si>
  <si>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</si>
  <si>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</si>
  <si>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</si>
  <si>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</si>
  <si>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</si>
  <si>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</si>
  <si>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</si>
  <si>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</si>
  <si>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</si>
  <si>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</si>
  <si>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</si>
  <si>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</si>
  <si>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</si>
  <si>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</si>
  <si>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</si>
  <si>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</si>
  <si>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</si>
  <si>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</si>
  <si>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</si>
  <si>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</si>
  <si>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</si>
  <si>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</si>
  <si>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</si>
  <si>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</si>
  <si>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</si>
  <si>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</si>
  <si>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</si>
  <si>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</si>
  <si>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</si>
  <si>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</si>
  <si>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</si>
  <si>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</si>
  <si>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</si>
  <si>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</si>
  <si>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</si>
  <si>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</si>
  <si>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</si>
  <si>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</si>
  <si>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</si>
  <si>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</si>
  <si>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</si>
  <si>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</si>
  <si>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</si>
  <si>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</si>
  <si>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</si>
  <si>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</si>
  <si>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</si>
  <si>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</si>
  <si>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</si>
  <si>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</si>
  <si>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</si>
  <si>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</si>
  <si>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</si>
  <si>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</si>
  <si>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</si>
  <si>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</si>
  <si>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</si>
  <si>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</si>
  <si>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</si>
  <si>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</si>
  <si>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</si>
  <si>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</si>
  <si>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</si>
  <si>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</si>
  <si>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</si>
  <si>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</si>
  <si>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</si>
  <si>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</si>
  <si>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</si>
  <si>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</si>
  <si>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</si>
  <si>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</si>
  <si>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</si>
  <si>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</si>
  <si>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</si>
  <si>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</si>
  <si>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</si>
  <si>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</si>
  <si>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</si>
  <si>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</si>
  <si>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</si>
  <si>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</si>
  <si>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</si>
  <si>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</si>
  <si>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</si>
  <si>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</si>
  <si>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</si>
  <si>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</si>
  <si>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</si>
  <si>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</si>
  <si>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</si>
  <si>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</si>
  <si>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</si>
  <si>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</si>
  <si>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</si>
  <si>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</si>
  <si>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</si>
  <si>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</si>
  <si>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</si>
  <si>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</si>
  <si>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</si>
  <si>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</si>
  <si>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</si>
  <si>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</si>
  <si>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</si>
  <si>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</si>
  <si>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</si>
  <si>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</si>
  <si>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</si>
  <si>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</si>
  <si>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</si>
  <si>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</si>
  <si>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</si>
  <si>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</si>
  <si>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</si>
  <si>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</si>
  <si>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</si>
  <si>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</si>
  <si>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</si>
  <si>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</si>
  <si>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</si>
  <si>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</si>
  <si>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</si>
  <si>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</si>
  <si>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</si>
  <si>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</si>
  <si>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</si>
  <si>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</si>
  <si>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</si>
  <si>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</si>
  <si>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</si>
  <si>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</si>
  <si>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</si>
  <si>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</si>
  <si>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</si>
  <si>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</si>
  <si>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</si>
  <si>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</si>
  <si>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</si>
  <si>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</si>
  <si>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</si>
  <si>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</si>
  <si>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</si>
  <si>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</si>
  <si>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</si>
  <si>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</si>
  <si>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</si>
  <si>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</si>
  <si>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</si>
  <si>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</si>
  <si>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</si>
  <si>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</si>
  <si>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</si>
  <si>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</si>
  <si>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</si>
  <si>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</si>
  <si>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</si>
  <si>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</si>
  <si>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</si>
  <si>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</si>
  <si>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</si>
  <si>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</si>
  <si>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</si>
  <si>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</si>
  <si>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</si>
  <si>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</si>
  <si>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</si>
  <si>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</si>
  <si>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</si>
  <si>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</si>
  <si>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</si>
  <si>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</si>
  <si>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</si>
  <si>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</si>
  <si>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</si>
  <si>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</si>
  <si>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</si>
  <si>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</si>
  <si>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</si>
  <si>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</si>
  <si>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</si>
  <si>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</si>
  <si>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</si>
  <si>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</si>
  <si>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</si>
  <si>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</si>
  <si>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</si>
  <si>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</si>
  <si>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</si>
  <si>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</si>
  <si>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</si>
  <si>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</si>
  <si>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</si>
  <si>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</si>
  <si>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</si>
  <si>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</si>
  <si>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</si>
  <si>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</si>
  <si>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</si>
  <si>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</si>
  <si>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</si>
  <si>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</si>
  <si>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</si>
  <si>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</si>
  <si>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</si>
  <si>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</si>
  <si>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</si>
  <si>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</si>
  <si>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</si>
  <si>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</si>
  <si>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</si>
  <si>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</si>
  <si>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</si>
  <si>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</si>
  <si>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</si>
  <si>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</si>
  <si>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</si>
  <si>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</si>
  <si>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</si>
  <si>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</si>
  <si>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</si>
  <si>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</si>
  <si>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</si>
  <si>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</si>
  <si>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</si>
  <si>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</si>
  <si>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</si>
  <si>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</si>
  <si>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</si>
  <si>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</si>
  <si>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</si>
  <si>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</si>
  <si>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</si>
  <si>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</si>
  <si>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</si>
  <si>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</si>
  <si>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</si>
  <si>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</si>
  <si>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</si>
  <si>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</si>
  <si>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</si>
  <si>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</si>
  <si>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</si>
  <si>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</si>
  <si>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</si>
  <si>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</si>
  <si>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</si>
  <si>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</si>
  <si>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</si>
  <si>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</si>
  <si>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</si>
  <si>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</si>
  <si>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</si>
  <si>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</si>
  <si>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</si>
  <si>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</si>
  <si>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</si>
  <si>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</si>
  <si>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</si>
  <si>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</si>
  <si>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</si>
  <si>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</si>
  <si>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</si>
  <si>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</si>
  <si>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</si>
  <si>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</si>
  <si>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</si>
  <si>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</si>
  <si>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</si>
  <si>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</si>
  <si>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</si>
  <si>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</si>
  <si>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</si>
  <si>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</si>
  <si>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</si>
  <si>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</si>
  <si>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</si>
  <si>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</si>
  <si>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</si>
  <si>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</si>
  <si>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</si>
  <si>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</si>
  <si>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</si>
  <si>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</si>
  <si>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</si>
  <si>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</si>
  <si>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</si>
  <si>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</si>
  <si>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</si>
  <si>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</si>
  <si>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</si>
  <si>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</si>
  <si>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</si>
  <si>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</si>
  <si>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</si>
  <si>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</si>
  <si>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</si>
  <si>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</si>
  <si>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</si>
  <si>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</si>
  <si>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</si>
  <si>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</si>
  <si>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</si>
  <si>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</si>
  <si>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</si>
  <si>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</si>
  <si>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</si>
  <si>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</si>
  <si>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</si>
  <si>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</si>
  <si>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</si>
  <si>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</si>
  <si>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</si>
  <si>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</si>
  <si>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</si>
  <si>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</si>
  <si>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</si>
  <si>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</si>
  <si>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</si>
  <si>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</si>
  <si>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</si>
  <si>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</si>
  <si>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</si>
  <si>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</si>
  <si>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</si>
  <si>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</si>
  <si>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</si>
  <si>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</si>
  <si>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</si>
  <si>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</si>
  <si>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</si>
  <si>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</si>
  <si>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</si>
  <si>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</si>
  <si>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</si>
  <si>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</si>
  <si>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</si>
  <si>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</si>
  <si>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</si>
  <si>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</si>
  <si>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</si>
  <si>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</si>
  <si>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</si>
  <si>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</si>
  <si>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</si>
  <si>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</si>
  <si>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</si>
  <si>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</si>
  <si>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</si>
  <si>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</si>
  <si>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</si>
  <si>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</si>
  <si>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</si>
  <si>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</si>
  <si>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</si>
  <si>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</si>
  <si>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</si>
  <si>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</si>
  <si>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</si>
  <si>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</si>
  <si>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</si>
  <si>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</si>
  <si>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</si>
  <si>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</si>
  <si>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</si>
  <si>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</si>
  <si>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</si>
  <si>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</si>
  <si>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</si>
  <si>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</si>
  <si>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</si>
  <si>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</si>
  <si>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</si>
  <si>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</si>
  <si>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</si>
  <si>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</si>
  <si>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</si>
  <si>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</si>
  <si>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</si>
  <si>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</si>
  <si>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</si>
  <si>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</si>
  <si>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</si>
  <si>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</si>
  <si>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</si>
  <si>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</si>
  <si>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</si>
  <si>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</si>
  <si>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</si>
  <si>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</si>
  <si>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</si>
  <si>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</si>
  <si>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</si>
  <si>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</si>
  <si>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</si>
  <si>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</si>
  <si>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</si>
  <si>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</si>
  <si>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</si>
  <si>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</si>
  <si>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</si>
  <si>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</si>
  <si>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</si>
  <si>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</si>
  <si>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</si>
  <si>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</si>
  <si>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</si>
  <si>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</si>
  <si>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</si>
  <si>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</si>
  <si>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</si>
  <si>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</si>
  <si>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</si>
  <si>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</si>
  <si>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</si>
  <si>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</si>
  <si>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</si>
  <si>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</si>
  <si>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</si>
  <si>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</si>
  <si>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</si>
  <si>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</si>
  <si>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</si>
  <si>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</si>
  <si>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</si>
  <si>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</si>
  <si>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</si>
  <si>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</si>
  <si>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</si>
  <si>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</si>
  <si>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</si>
  <si>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</si>
  <si>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</si>
  <si>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</si>
  <si>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</si>
  <si>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</si>
  <si>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</si>
  <si>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</si>
  <si>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</si>
  <si>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</si>
  <si>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</si>
  <si>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</si>
  <si>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</si>
  <si>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</si>
  <si>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</si>
  <si>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</si>
  <si>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</si>
  <si>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</si>
  <si>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</si>
  <si>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</si>
  <si>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</si>
  <si>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</si>
  <si>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</si>
  <si>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</si>
  <si>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</si>
  <si>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</si>
  <si>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</si>
  <si>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</si>
  <si>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</si>
  <si>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</si>
  <si>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</si>
  <si>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</si>
  <si>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</si>
  <si>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</si>
  <si>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</si>
  <si>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</si>
  <si>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</si>
  <si>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</si>
  <si>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</si>
  <si>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</si>
  <si>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</si>
  <si>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</si>
  <si>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</si>
  <si>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</si>
  <si>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</si>
  <si>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</si>
  <si>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</si>
  <si>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</si>
  <si>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</si>
  <si>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</si>
  <si>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</si>
  <si>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</si>
  <si>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</si>
  <si>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</si>
  <si>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</si>
  <si>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</si>
  <si>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</si>
  <si>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</si>
  <si>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</si>
  <si>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</si>
  <si>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</si>
  <si>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</si>
  <si>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</si>
  <si>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</si>
  <si>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</si>
  <si>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</si>
  <si>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</si>
  <si>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</si>
  <si>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</si>
  <si>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</si>
  <si>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</si>
  <si>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</si>
  <si>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</si>
  <si>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</si>
  <si>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</si>
  <si>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</si>
  <si>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</si>
  <si>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</si>
  <si>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</si>
  <si>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</si>
  <si>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</si>
  <si>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</si>
  <si>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</si>
  <si>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</si>
  <si>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</si>
  <si>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</si>
  <si>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</si>
  <si>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</si>
  <si>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</si>
  <si>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</si>
  <si>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</si>
  <si>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</si>
  <si>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</si>
  <si>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</si>
  <si>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</si>
  <si>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</si>
  <si>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</si>
  <si>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</si>
  <si>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</si>
  <si>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</si>
  <si>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</si>
  <si>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</si>
  <si>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</si>
  <si>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</si>
  <si>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</si>
  <si>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</si>
  <si>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</si>
  <si>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</si>
  <si>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</si>
  <si>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</si>
  <si>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</si>
  <si>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</si>
  <si>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</si>
  <si>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</si>
  <si>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</si>
  <si>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</si>
  <si>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</si>
  <si>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</si>
  <si>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</si>
  <si>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</si>
  <si>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</si>
  <si>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</si>
  <si>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</si>
  <si>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</si>
  <si>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</si>
  <si>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</si>
  <si>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</si>
  <si>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</si>
  <si>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</si>
  <si>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</si>
  <si>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</si>
  <si>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</si>
  <si>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</si>
  <si>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</si>
  <si>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</si>
  <si>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</si>
  <si>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</si>
  <si>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</si>
  <si>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</si>
  <si>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</si>
  <si>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</si>
  <si>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</si>
  <si>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</si>
  <si>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</si>
  <si>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</si>
  <si>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</si>
  <si>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</si>
  <si>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</si>
  <si>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</si>
  <si>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</si>
  <si>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</si>
  <si>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</si>
  <si>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</si>
  <si>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</si>
  <si>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</si>
  <si>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</si>
  <si>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</si>
  <si>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</si>
  <si>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</si>
  <si>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</si>
  <si>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</si>
  <si>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</si>
  <si>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</si>
  <si>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</si>
  <si>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</si>
  <si>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</si>
  <si>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</si>
  <si>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</si>
  <si>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</si>
  <si>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</si>
  <si>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</si>
  <si>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</si>
  <si>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</si>
  <si>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</si>
  <si>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</si>
  <si>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</si>
  <si>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</si>
  <si>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</si>
  <si>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</si>
  <si>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</si>
  <si>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</si>
  <si>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</si>
  <si>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</si>
  <si>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</si>
  <si>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</si>
  <si>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</si>
  <si>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</si>
  <si>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</si>
  <si>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</si>
  <si>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</si>
  <si>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</si>
  <si>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</si>
  <si>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</si>
  <si>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</si>
  <si>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</si>
  <si>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</si>
  <si>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</si>
  <si>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</si>
  <si>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</si>
  <si>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</si>
  <si>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</si>
  <si>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</si>
  <si>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</si>
  <si>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</si>
  <si>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</si>
  <si>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</si>
  <si>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</si>
  <si>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</si>
  <si>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</si>
  <si>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</si>
  <si>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</si>
  <si>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</si>
  <si>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</si>
  <si>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</si>
  <si>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</si>
  <si>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</si>
  <si>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</si>
  <si>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</si>
  <si>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</si>
  <si>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</si>
  <si>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</si>
  <si>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</si>
  <si>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</si>
  <si>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</si>
  <si>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</si>
  <si>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</si>
  <si>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</si>
  <si>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</si>
  <si>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</si>
  <si>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</si>
  <si>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</si>
  <si>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</si>
  <si>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</si>
  <si>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</si>
  <si>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</si>
  <si>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</si>
  <si>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</si>
  <si>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</si>
  <si>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</si>
  <si>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</si>
  <si>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</si>
  <si>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</si>
  <si>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</si>
  <si>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</si>
  <si>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</si>
  <si>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</si>
  <si>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</si>
  <si>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</si>
  <si>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</si>
  <si>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</si>
  <si>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</si>
  <si>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</si>
  <si>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</si>
  <si>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</si>
  <si>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</si>
  <si>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</si>
  <si>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</si>
  <si>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</si>
  <si>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</si>
  <si>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</si>
  <si>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</si>
  <si>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</si>
  <si>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</si>
  <si>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</si>
  <si>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</si>
  <si>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</si>
  <si>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</si>
  <si>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</si>
  <si>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</si>
  <si>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</si>
  <si>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</si>
  <si>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</si>
  <si>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</si>
  <si>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</si>
  <si>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</si>
  <si>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</si>
  <si>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</si>
  <si>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</si>
  <si>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</si>
  <si>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</si>
  <si>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</si>
  <si>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</si>
  <si>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</si>
  <si>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</si>
  <si>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</si>
  <si>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</si>
  <si>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</si>
  <si>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</si>
  <si>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</si>
  <si>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</si>
  <si>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</si>
  <si>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</si>
  <si>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</si>
  <si>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</si>
  <si>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</si>
  <si>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</si>
  <si>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</si>
  <si>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</si>
  <si>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</si>
  <si>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</si>
  <si>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</si>
  <si>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</si>
  <si>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</si>
  <si>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</si>
  <si>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</si>
  <si>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</si>
  <si>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</si>
  <si>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</si>
  <si>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</si>
  <si>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</si>
  <si>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</si>
  <si>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</si>
  <si>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</si>
  <si>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</si>
  <si>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</si>
  <si>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</si>
  <si>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</si>
  <si>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</si>
  <si>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</si>
  <si>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</si>
  <si>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</si>
  <si>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</si>
  <si>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</si>
  <si>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</si>
  <si>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</si>
  <si>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</si>
  <si>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</si>
  <si>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</si>
  <si>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</si>
  <si>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</si>
  <si>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</si>
  <si>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</si>
  <si>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</si>
  <si>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</si>
  <si>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</si>
  <si>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</si>
  <si>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</si>
  <si>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</si>
  <si>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</si>
  <si>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</si>
  <si>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</si>
  <si>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</si>
  <si>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</si>
  <si>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</si>
  <si>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</si>
  <si>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</si>
  <si>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</si>
  <si>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</si>
  <si>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</si>
  <si>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</si>
  <si>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</si>
  <si>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</si>
  <si>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</si>
  <si>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</si>
  <si>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</si>
  <si>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</si>
  <si>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</si>
  <si>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</si>
  <si>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</si>
  <si>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</si>
  <si>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</si>
  <si>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</si>
  <si>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</si>
  <si>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</si>
  <si>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</si>
  <si>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</si>
  <si>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</si>
  <si>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</si>
  <si>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</si>
  <si>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</si>
  <si>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</si>
  <si>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</si>
  <si>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</si>
  <si>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</si>
  <si>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</si>
  <si>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</si>
  <si>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</si>
  <si>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</si>
  <si>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</si>
  <si>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</si>
  <si>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</si>
  <si>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</si>
  <si>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</si>
  <si>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</si>
  <si>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</si>
  <si>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</si>
  <si>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</si>
  <si>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</si>
  <si>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</si>
  <si>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</si>
  <si>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</si>
  <si>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</si>
  <si>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</si>
  <si>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</si>
  <si>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</si>
  <si>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</si>
  <si>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</si>
  <si>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</si>
  <si>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</si>
  <si>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</si>
  <si>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</si>
  <si>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</si>
  <si>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</si>
  <si>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</si>
  <si>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</si>
  <si>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</si>
  <si>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</si>
  <si>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</si>
  <si>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</si>
  <si>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</si>
  <si>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</si>
  <si>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</si>
  <si>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</si>
  <si>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</si>
  <si>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</si>
  <si>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</si>
  <si>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</si>
  <si>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</si>
  <si>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</si>
  <si>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</si>
  <si>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</si>
  <si>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</si>
  <si>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</si>
  <si>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</si>
  <si>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</si>
  <si>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</si>
  <si>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</si>
  <si>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</si>
  <si>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</si>
  <si>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</si>
  <si>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</si>
  <si>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</si>
  <si>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</si>
  <si>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</si>
  <si>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</si>
  <si>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</si>
  <si>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</si>
  <si>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</si>
  <si>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</si>
  <si>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</si>
  <si>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</si>
  <si>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</si>
  <si>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</si>
  <si>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</si>
  <si>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</si>
  <si>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</si>
  <si>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</si>
  <si>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</si>
  <si>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</si>
  <si>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</si>
  <si>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</si>
  <si>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</si>
  <si>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</si>
  <si>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</si>
  <si>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</si>
  <si>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</si>
  <si>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</si>
  <si>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</si>
  <si>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</si>
  <si>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</si>
  <si>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</si>
  <si>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</si>
  <si>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</si>
  <si>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</si>
  <si>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</si>
  <si>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</si>
  <si>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</si>
  <si>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</si>
  <si>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</si>
  <si>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</si>
  <si>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</si>
  <si>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</si>
  <si>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</si>
  <si>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</si>
  <si>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</si>
  <si>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</si>
  <si>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</si>
  <si>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</si>
  <si>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</si>
  <si>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</si>
  <si>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</si>
  <si>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</si>
  <si>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</si>
  <si>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</si>
  <si>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</si>
  <si>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</si>
  <si>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</si>
  <si>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</si>
  <si>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</si>
  <si>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</si>
  <si>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</si>
  <si>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</si>
  <si>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</si>
  <si>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</si>
  <si>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</si>
  <si>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</si>
  <si>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</si>
  <si>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</si>
  <si>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</si>
  <si>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</si>
  <si>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</si>
  <si>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</si>
  <si>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</si>
  <si>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</si>
  <si>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</si>
  <si>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</si>
  <si>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</si>
  <si>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</si>
  <si>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</si>
  <si>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</si>
  <si>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</si>
  <si>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</si>
  <si>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</si>
  <si>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</si>
  <si>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</si>
  <si>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</si>
  <si>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</si>
  <si>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</si>
  <si>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</si>
  <si>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</si>
  <si>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</si>
  <si>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</si>
  <si>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</si>
  <si>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</si>
  <si>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</si>
  <si>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</si>
  <si>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</si>
  <si>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</si>
  <si>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</si>
  <si>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</si>
  <si>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</si>
  <si>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</si>
  <si>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</si>
  <si>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</si>
  <si>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</si>
  <si>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</si>
  <si>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</si>
  <si>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</si>
  <si>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</si>
  <si>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</si>
  <si>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</si>
  <si>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</si>
  <si>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</si>
  <si>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</si>
  <si>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</si>
  <si>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</si>
  <si>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</si>
  <si>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</si>
  <si>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</si>
  <si>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</si>
  <si>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</si>
  <si>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</si>
  <si>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</si>
  <si>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</si>
  <si>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</si>
  <si>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</si>
  <si>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</si>
  <si>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</si>
  <si>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</si>
  <si>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</si>
  <si>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</si>
  <si>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</si>
  <si>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</si>
  <si>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</si>
  <si>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</si>
  <si>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</si>
  <si>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</si>
  <si>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</si>
  <si>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</si>
  <si>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</si>
  <si>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</si>
  <si>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</si>
  <si>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</si>
  <si>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</si>
  <si>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</si>
  <si>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</si>
  <si>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</si>
  <si>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</si>
  <si>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</si>
  <si>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</si>
  <si>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</si>
  <si>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</si>
  <si>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</si>
  <si>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</si>
  <si>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</si>
  <si>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</si>
  <si>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</si>
  <si>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</si>
  <si>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</si>
  <si>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</si>
  <si>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</si>
  <si>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</si>
  <si>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</si>
  <si>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</si>
  <si>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</si>
  <si>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</si>
  <si>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</si>
  <si>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</si>
  <si>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</si>
  <si>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</si>
  <si>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</si>
  <si>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</si>
  <si>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</si>
  <si>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</si>
  <si>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</si>
  <si>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</si>
  <si>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</si>
  <si>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</si>
  <si>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</si>
  <si>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</si>
  <si>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</si>
  <si>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</si>
  <si>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</si>
  <si>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</si>
  <si>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</si>
  <si>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</si>
  <si>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</si>
  <si>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</si>
  <si>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</si>
  <si>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</si>
  <si>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</si>
  <si>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</si>
  <si>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</si>
  <si>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</si>
  <si>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</si>
  <si>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</si>
  <si>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</si>
  <si>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</si>
  <si>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</si>
  <si>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</si>
  <si>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</si>
  <si>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</si>
  <si>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</si>
  <si>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</si>
  <si>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</si>
  <si>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</si>
  <si>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</si>
  <si>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</si>
  <si>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</si>
  <si>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</si>
  <si>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</si>
  <si>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</si>
  <si>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</si>
  <si>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</si>
  <si>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</si>
  <si>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</si>
  <si>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</si>
  <si>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</si>
  <si>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</si>
  <si>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</si>
  <si>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</si>
  <si>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</si>
  <si>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</si>
  <si>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</si>
  <si>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</si>
  <si>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</si>
  <si>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</si>
  <si>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</si>
  <si>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</si>
  <si>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</si>
  <si>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</si>
  <si>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</si>
  <si>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</si>
  <si>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</si>
  <si>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</si>
  <si>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</si>
  <si>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</si>
  <si>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</si>
  <si>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</si>
  <si>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</si>
  <si>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</si>
  <si>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</si>
  <si>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</si>
  <si>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</si>
  <si>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</si>
  <si>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</si>
  <si>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</si>
  <si>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</si>
  <si>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</si>
  <si>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</si>
  <si>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</si>
  <si>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</si>
  <si>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</si>
  <si>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</si>
  <si>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</si>
  <si>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</si>
  <si>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</si>
  <si>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</si>
  <si>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</si>
  <si>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</si>
  <si>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</si>
  <si>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</si>
  <si>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</si>
  <si>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</si>
  <si>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</si>
  <si>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</si>
  <si>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</si>
  <si>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</si>
  <si>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</si>
  <si>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</si>
  <si>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</si>
  <si>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</si>
  <si>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</si>
  <si>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</si>
  <si>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</si>
  <si>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</si>
  <si>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</si>
  <si>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</si>
  <si>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</si>
  <si>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</si>
  <si>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</si>
  <si>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</si>
  <si>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</si>
  <si>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</si>
  <si>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</si>
  <si>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</si>
  <si>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</si>
  <si>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</si>
  <si>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</si>
  <si>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</si>
  <si>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</si>
  <si>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</si>
  <si>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</si>
  <si>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</si>
  <si>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</si>
  <si>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</si>
  <si>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</si>
  <si>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</si>
  <si>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</si>
  <si>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</si>
  <si>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</si>
  <si>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</si>
  <si>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</si>
  <si>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</si>
  <si>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</si>
  <si>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</si>
  <si>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</si>
  <si>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</si>
  <si>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</si>
  <si>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</si>
  <si>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</si>
  <si>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</si>
  <si>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</si>
  <si>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</si>
  <si>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</si>
  <si>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</si>
  <si>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</si>
  <si>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</si>
  <si>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</si>
  <si>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</si>
  <si>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</si>
  <si>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</si>
  <si>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</si>
  <si>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</si>
  <si>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</si>
  <si>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</si>
  <si>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</si>
  <si>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</si>
  <si>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</si>
  <si>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</si>
  <si>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</si>
  <si>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</si>
  <si>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</si>
  <si>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</si>
  <si>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</si>
  <si>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</si>
  <si>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</si>
  <si>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</si>
  <si>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</si>
  <si>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</si>
  <si>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</si>
  <si>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</si>
  <si>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</si>
  <si>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</si>
  <si>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</si>
  <si>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</si>
  <si>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</si>
  <si>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</si>
  <si>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</si>
  <si>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</si>
  <si>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</si>
  <si>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</si>
  <si>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</si>
  <si>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</si>
  <si>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</si>
  <si>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</si>
  <si>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</si>
  <si>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</si>
  <si>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</si>
  <si>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</si>
  <si>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</si>
  <si>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</si>
  <si>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</si>
  <si>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</si>
  <si>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</si>
  <si>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</si>
  <si>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</si>
  <si>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</si>
  <si>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</si>
  <si>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</si>
  <si>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</si>
  <si>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</si>
  <si>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</si>
  <si>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</si>
  <si>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</si>
  <si>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</si>
  <si>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</si>
  <si>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</si>
  <si>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</si>
  <si>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</si>
  <si>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</si>
  <si>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</si>
  <si>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</si>
  <si>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</si>
  <si>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</si>
  <si>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</si>
  <si>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</si>
  <si>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</si>
  <si>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</si>
  <si>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</si>
  <si>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</si>
  <si>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</si>
  <si>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</si>
  <si>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</si>
  <si>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</si>
  <si>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</si>
  <si>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</si>
  <si>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</si>
  <si>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</si>
  <si>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</si>
  <si>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</si>
  <si>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</si>
  <si>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</si>
  <si>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</si>
  <si>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</si>
  <si>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</si>
  <si>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</si>
  <si>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</si>
  <si>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</si>
  <si>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</si>
  <si>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</si>
  <si>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</si>
  <si>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</si>
  <si>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</si>
  <si>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</si>
  <si>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</si>
  <si>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</si>
  <si>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</si>
  <si>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</si>
  <si>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</si>
  <si>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</si>
  <si>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</si>
  <si>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</si>
  <si>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</si>
  <si>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</si>
  <si>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</si>
  <si>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</si>
  <si>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</si>
  <si>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</si>
  <si>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</si>
  <si>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</si>
  <si>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</si>
  <si>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</si>
  <si>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</si>
  <si>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</si>
  <si>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</si>
  <si>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</si>
  <si>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</si>
  <si>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</si>
  <si>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</si>
  <si>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</si>
  <si>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</si>
  <si>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</si>
  <si>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</si>
  <si>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</si>
  <si>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</si>
  <si>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</si>
  <si>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</si>
  <si>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</si>
  <si>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</si>
  <si>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</si>
  <si>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</si>
  <si>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</si>
  <si>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</si>
  <si>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</si>
  <si>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</si>
  <si>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</si>
  <si>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</si>
  <si>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</si>
  <si>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</si>
  <si>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</si>
  <si>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</si>
  <si>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</si>
  <si>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</si>
  <si>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</si>
  <si>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</si>
  <si>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</si>
  <si>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</si>
  <si>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</si>
  <si>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</si>
  <si>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</si>
  <si>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</si>
  <si>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</si>
  <si>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</si>
  <si>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</si>
  <si>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</si>
  <si>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</si>
  <si>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</si>
  <si>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</si>
  <si>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</si>
  <si>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</si>
  <si>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</si>
  <si>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</si>
  <si>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</si>
  <si>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</si>
  <si>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</si>
  <si>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</si>
  <si>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</si>
  <si>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</si>
  <si>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</si>
  <si>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</si>
  <si>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</si>
  <si>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</si>
  <si>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</si>
  <si>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</si>
  <si>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</si>
  <si>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</si>
  <si>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</si>
  <si>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</si>
  <si>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</si>
  <si>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</si>
  <si>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</si>
  <si>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</si>
  <si>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</si>
  <si>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</si>
  <si>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</si>
  <si>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</si>
  <si>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</si>
  <si>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</si>
  <si>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</si>
  <si>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</si>
  <si>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</si>
  <si>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</si>
  <si>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</si>
  <si>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</si>
  <si>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</si>
  <si>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</si>
  <si>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</si>
  <si>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</si>
  <si>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</si>
  <si>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</si>
  <si>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</si>
  <si>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</si>
  <si>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</si>
  <si>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</si>
  <si>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</si>
  <si>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</si>
  <si>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</si>
  <si>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</si>
  <si>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</si>
  <si>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</si>
  <si>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</si>
  <si>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</si>
  <si>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</si>
  <si>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</si>
  <si>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</si>
  <si>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</si>
  <si>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</si>
  <si>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</si>
  <si>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</si>
  <si>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</si>
  <si>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</si>
  <si>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</si>
  <si>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</si>
  <si>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</si>
  <si>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</si>
  <si>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</si>
  <si>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</si>
  <si>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</si>
  <si>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</si>
  <si>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</si>
  <si>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</si>
  <si>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</si>
  <si>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</si>
  <si>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</si>
  <si>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</si>
  <si>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</si>
  <si>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</si>
  <si>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</si>
  <si>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</si>
  <si>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</si>
  <si>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</si>
  <si>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</si>
  <si>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</si>
  <si>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</si>
  <si>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</si>
  <si>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</si>
  <si>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</si>
  <si>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</si>
  <si>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</si>
  <si>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</si>
  <si>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</si>
  <si>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</si>
  <si>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</si>
  <si>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</si>
  <si>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</si>
  <si>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</si>
  <si>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</si>
  <si>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</si>
  <si>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</si>
  <si>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</si>
  <si>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</si>
  <si>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</si>
  <si>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</si>
  <si>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</si>
  <si>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</si>
  <si>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</si>
  <si>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</si>
  <si>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</si>
  <si>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</si>
  <si>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</si>
  <si>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</si>
  <si>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</si>
  <si>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</si>
  <si>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</si>
  <si>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</si>
  <si>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</si>
  <si>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</si>
  <si>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</si>
  <si>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</si>
  <si>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</si>
  <si>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</si>
  <si>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</si>
  <si>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</si>
  <si>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</si>
  <si>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</si>
  <si>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</si>
  <si>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</si>
  <si>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</si>
  <si>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</si>
  <si>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</si>
  <si>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</si>
  <si>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</si>
  <si>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</si>
  <si>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</si>
  <si>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</si>
  <si>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</si>
  <si>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</si>
  <si>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</si>
  <si>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</si>
  <si>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</si>
  <si>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</si>
  <si>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</si>
  <si>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</si>
  <si>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</si>
  <si>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</si>
  <si>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</si>
  <si>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</si>
  <si>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</si>
  <si>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</si>
  <si>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</si>
  <si>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</si>
  <si>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</si>
  <si>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</si>
  <si>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</si>
  <si>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</si>
  <si>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</si>
  <si>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</si>
  <si>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</si>
  <si>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</si>
  <si>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</si>
  <si>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</si>
  <si>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</si>
  <si>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</si>
  <si>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</si>
  <si>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</si>
  <si>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</si>
  <si>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</si>
  <si>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</si>
  <si>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</si>
  <si>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</si>
  <si>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</si>
  <si>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</si>
  <si>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</si>
  <si>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</si>
  <si>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</si>
  <si>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</si>
  <si>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</si>
  <si>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</si>
  <si>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</si>
  <si>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</si>
  <si>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</si>
  <si>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</si>
  <si>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</si>
  <si>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</si>
  <si>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</si>
  <si>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</si>
  <si>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</si>
  <si>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</si>
  <si>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</si>
  <si>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</si>
  <si>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</si>
  <si>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</si>
  <si>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</si>
  <si>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</si>
  <si>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</si>
  <si>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</si>
  <si>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</si>
  <si>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</si>
  <si>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</si>
  <si>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</si>
  <si>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</si>
  <si>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</si>
  <si>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</si>
  <si>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</si>
  <si>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</si>
  <si>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</si>
  <si>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</si>
  <si>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</si>
  <si>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</si>
  <si>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</si>
  <si>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</si>
  <si>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</si>
  <si>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</si>
  <si>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</si>
  <si>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</si>
  <si>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</si>
  <si>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</si>
  <si>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</si>
  <si>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</si>
  <si>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</si>
  <si>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</si>
  <si>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</si>
  <si>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</si>
  <si>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</si>
  <si>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</si>
  <si>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</si>
  <si>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</si>
  <si>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</si>
  <si>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</si>
  <si>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</si>
  <si>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</si>
  <si>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</si>
  <si>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</si>
  <si>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</si>
  <si>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</si>
  <si>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</si>
  <si>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</si>
  <si>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</si>
  <si>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</si>
  <si>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</si>
  <si>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</si>
  <si>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</si>
  <si>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</si>
  <si>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</si>
  <si>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</si>
  <si>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</si>
  <si>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</si>
  <si>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</si>
  <si>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</si>
  <si>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</si>
  <si>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</si>
  <si>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</si>
  <si>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</si>
  <si>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</si>
  <si>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</si>
  <si>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</si>
  <si>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</si>
  <si>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</si>
  <si>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</si>
  <si>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</si>
  <si>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</si>
  <si>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</si>
  <si>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</si>
  <si>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</si>
  <si>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</si>
  <si>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</si>
  <si>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</si>
  <si>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</si>
  <si>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</si>
  <si>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</si>
  <si>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</si>
  <si>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</si>
  <si>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</si>
  <si>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</si>
  <si>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</si>
  <si>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</si>
  <si>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</si>
  <si>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</si>
  <si>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</si>
  <si>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</si>
  <si>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</si>
  <si>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</si>
  <si>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</si>
  <si>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</si>
  <si>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</si>
  <si>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</si>
  <si>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</si>
  <si>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</si>
  <si>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</si>
  <si>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</si>
  <si>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</si>
  <si>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</si>
  <si>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</si>
  <si>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</si>
  <si>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</si>
  <si>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</si>
  <si>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</si>
  <si>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</si>
  <si>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</si>
  <si>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</si>
  <si>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</si>
  <si>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</si>
  <si>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</si>
  <si>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</si>
  <si>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</si>
  <si>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</si>
  <si>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</si>
  <si>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</si>
  <si>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</si>
  <si>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</si>
  <si>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</si>
  <si>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</si>
  <si>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</si>
  <si>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</si>
  <si>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</si>
  <si>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</si>
  <si>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</si>
  <si>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</si>
  <si>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</si>
  <si>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</si>
  <si>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</si>
  <si>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</si>
  <si>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</si>
  <si>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</si>
  <si>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</si>
  <si>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</si>
  <si>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</si>
  <si>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</si>
  <si>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</si>
  <si>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</si>
  <si>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</si>
  <si>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</si>
  <si>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</si>
  <si>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</si>
  <si>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</si>
  <si>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</si>
  <si>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</si>
  <si>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</si>
  <si>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</si>
  <si>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</si>
  <si>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</si>
  <si>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</si>
  <si>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</si>
  <si>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</si>
  <si>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</si>
  <si>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</si>
  <si>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</si>
  <si>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</si>
  <si>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</si>
  <si>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</si>
  <si>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</si>
  <si>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</si>
  <si>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</si>
  <si>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</si>
  <si>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</si>
  <si>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</si>
  <si>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</si>
  <si>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</si>
  <si>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</si>
  <si>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</si>
  <si>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</si>
  <si>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</si>
  <si>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</si>
  <si>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</si>
  <si>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</si>
  <si>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</si>
  <si>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</si>
  <si>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</si>
  <si>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</si>
  <si>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</si>
  <si>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</si>
  <si>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</si>
  <si>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</si>
  <si>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</si>
  <si>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</si>
  <si>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</si>
  <si>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</si>
  <si>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</si>
  <si>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</si>
  <si>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</si>
  <si>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</si>
  <si>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</si>
  <si>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</si>
  <si>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</si>
  <si>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</si>
  <si>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</si>
  <si>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</si>
  <si>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</si>
  <si>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</si>
  <si>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</si>
  <si>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</si>
  <si>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</si>
  <si>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</si>
  <si>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</si>
  <si>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</si>
  <si>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</si>
  <si>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</si>
  <si>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</si>
  <si>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</si>
  <si>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</si>
  <si>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</si>
  <si>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</si>
  <si>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</si>
  <si>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</si>
  <si>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</si>
  <si>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</si>
  <si>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</si>
  <si>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</si>
  <si>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</si>
  <si>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</si>
  <si>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</si>
  <si>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</si>
  <si>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</si>
  <si>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</si>
  <si>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</si>
  <si>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</si>
  <si>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</si>
  <si>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</si>
  <si>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</si>
  <si>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</si>
  <si>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</si>
  <si>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</si>
  <si>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</si>
  <si>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</si>
  <si>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</si>
  <si>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</si>
  <si>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</si>
  <si>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</si>
  <si>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</si>
  <si>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</si>
  <si>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</si>
  <si>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</si>
  <si>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</si>
  <si>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</si>
  <si>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</si>
  <si>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</si>
  <si>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</si>
  <si>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</si>
  <si>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</si>
  <si>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</si>
  <si>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</si>
  <si>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</si>
  <si>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</si>
  <si>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</si>
  <si>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</si>
  <si>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</si>
  <si>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</si>
  <si>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</si>
  <si>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</si>
  <si>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</si>
  <si>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</si>
  <si>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</si>
  <si>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</si>
  <si>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</si>
  <si>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</si>
  <si>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</si>
  <si>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</si>
  <si>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</si>
  <si>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</si>
  <si>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</si>
  <si>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</si>
  <si>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</si>
  <si>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</si>
  <si>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</si>
  <si>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</si>
  <si>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</si>
  <si>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</si>
  <si>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</si>
  <si>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</si>
  <si>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</si>
  <si>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</si>
  <si>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</si>
  <si>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</si>
  <si>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</si>
  <si>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</si>
  <si>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</si>
  <si>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</si>
  <si>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</si>
  <si>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</si>
  <si>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</si>
  <si>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</si>
  <si>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</si>
  <si>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</si>
  <si>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</si>
  <si>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</si>
  <si>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</si>
  <si>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</si>
  <si>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</si>
  <si>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</si>
  <si>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</si>
  <si>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</si>
  <si>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</si>
  <si>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</si>
  <si>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</si>
  <si>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</si>
  <si>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</si>
  <si>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</si>
  <si>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</si>
  <si>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</si>
  <si>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</si>
  <si>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</si>
  <si>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</si>
  <si>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</si>
  <si>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</si>
  <si>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</si>
  <si>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</si>
  <si>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</si>
  <si>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</si>
  <si>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</si>
  <si>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</si>
  <si>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</si>
  <si>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</si>
  <si>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</si>
  <si>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</si>
  <si>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</si>
  <si>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</si>
  <si>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</si>
  <si>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</si>
  <si>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</si>
  <si>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</si>
  <si>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</si>
  <si>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</si>
  <si>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</si>
  <si>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</si>
  <si>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</si>
  <si>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</si>
  <si>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</si>
  <si>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</si>
  <si>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</si>
  <si>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</si>
  <si>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</si>
  <si>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</si>
  <si>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</si>
  <si>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</si>
  <si>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</si>
  <si>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</si>
  <si>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</si>
  <si>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</si>
  <si>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</si>
  <si>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</si>
  <si>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</si>
  <si>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</si>
  <si>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</si>
  <si>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</si>
  <si>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</si>
  <si>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</si>
  <si>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</si>
  <si>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</si>
  <si>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</si>
  <si>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</si>
  <si>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</si>
  <si>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</si>
  <si>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</si>
  <si>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</si>
  <si>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</si>
  <si>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</si>
  <si>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</si>
  <si>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</si>
  <si>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</si>
  <si>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</si>
  <si>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</si>
  <si>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</si>
  <si>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</si>
  <si>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</si>
  <si>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</si>
  <si>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</si>
  <si>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</si>
  <si>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</si>
  <si>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</si>
  <si>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</si>
  <si>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</si>
  <si>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</si>
  <si>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</si>
  <si>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</si>
  <si>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</si>
  <si>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</si>
  <si>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</si>
  <si>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</si>
  <si>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</si>
  <si>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</si>
  <si>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</si>
  <si>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</si>
  <si>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</si>
  <si>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</si>
  <si>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</si>
  <si>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</si>
  <si>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</si>
  <si>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</si>
  <si>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</si>
  <si>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</si>
  <si>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</si>
  <si>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</si>
  <si>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</si>
  <si>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</si>
  <si>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</si>
  <si>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</si>
  <si>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</si>
  <si>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</si>
  <si>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</si>
  <si>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</si>
  <si>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</si>
  <si>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</si>
  <si>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</si>
  <si>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</si>
  <si>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</si>
  <si>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</si>
  <si>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</si>
  <si>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</si>
  <si>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</si>
  <si>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</si>
  <si>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</si>
  <si>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</si>
  <si>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</si>
  <si>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</si>
  <si>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</si>
  <si>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</si>
  <si>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</si>
  <si>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</si>
  <si>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</si>
  <si>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</si>
  <si>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</si>
  <si>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</si>
  <si>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</si>
  <si>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</si>
  <si>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</si>
  <si>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</si>
  <si>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</si>
  <si>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</si>
  <si>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</si>
  <si>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</si>
  <si>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</si>
  <si>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</si>
  <si>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</si>
  <si>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</si>
  <si>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</si>
  <si>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</si>
  <si>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</si>
  <si>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</si>
  <si>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</si>
  <si>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</si>
  <si>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</si>
  <si>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</si>
  <si>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</si>
  <si>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</si>
  <si>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</si>
  <si>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</si>
  <si>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</si>
  <si>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</si>
  <si>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</si>
  <si>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</si>
  <si>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</si>
  <si>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</si>
  <si>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</si>
  <si>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</si>
  <si>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</si>
  <si>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</si>
  <si>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</si>
  <si>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</si>
  <si>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</si>
  <si>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</si>
  <si>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</si>
  <si>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</si>
  <si>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</si>
  <si>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</si>
  <si>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</si>
  <si>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</si>
  <si>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</si>
  <si>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</si>
  <si>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</si>
  <si>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</si>
  <si>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</si>
  <si>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</si>
  <si>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</si>
  <si>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</si>
  <si>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</si>
  <si>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</si>
  <si>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</si>
  <si>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</si>
  <si>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</si>
  <si>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</si>
  <si>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</si>
  <si>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</si>
  <si>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</si>
  <si>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</si>
  <si>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</si>
  <si>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</si>
  <si>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</si>
  <si>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</si>
  <si>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</si>
  <si>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</si>
  <si>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</si>
  <si>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</si>
  <si>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</si>
  <si>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</si>
  <si>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</si>
  <si>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</si>
  <si>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</si>
  <si>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</si>
  <si>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</si>
  <si>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</si>
  <si>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</si>
  <si>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</si>
  <si>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</si>
  <si>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</si>
  <si>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</si>
  <si>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</si>
  <si>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</si>
  <si>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</si>
  <si>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</si>
  <si>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</si>
  <si>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</si>
  <si>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</si>
  <si>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</si>
  <si>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</si>
  <si>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</si>
  <si>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</si>
  <si>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</si>
  <si>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</si>
  <si>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</si>
  <si>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</si>
  <si>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</si>
  <si>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</si>
  <si>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</si>
  <si>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</si>
  <si>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</si>
  <si>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</si>
  <si>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</si>
  <si>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</si>
  <si>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</si>
  <si>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</si>
  <si>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</si>
  <si>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</si>
  <si>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</si>
  <si>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</si>
  <si>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</si>
  <si>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</si>
  <si>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</si>
  <si>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</si>
  <si>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</si>
  <si>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</si>
  <si>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</si>
  <si>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</si>
  <si>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</si>
  <si>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</si>
  <si>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</si>
  <si>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</si>
  <si>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</si>
  <si>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</si>
  <si>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</si>
  <si>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</si>
  <si>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</si>
  <si>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</si>
  <si>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</si>
  <si>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</si>
  <si>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</si>
  <si>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</si>
  <si>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</si>
  <si>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</si>
  <si>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</si>
  <si>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</si>
  <si>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</si>
  <si>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</si>
  <si>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</si>
  <si>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</si>
  <si>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</si>
  <si>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</si>
  <si>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</si>
  <si>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</si>
  <si>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</si>
  <si>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</si>
  <si>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</si>
  <si>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</si>
  <si>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</si>
  <si>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</si>
  <si>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</si>
  <si>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</si>
  <si>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</si>
  <si>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</si>
  <si>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</si>
  <si>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</si>
  <si>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</si>
  <si>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</si>
  <si>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</si>
  <si>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</si>
  <si>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</si>
  <si>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</si>
  <si>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</si>
  <si>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</si>
  <si>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</si>
  <si>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</si>
  <si>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</si>
  <si>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</si>
  <si>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</si>
  <si>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</si>
  <si>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</si>
  <si>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</si>
  <si>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</si>
  <si>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</si>
  <si>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</si>
  <si>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</si>
  <si>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</si>
  <si>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</si>
  <si>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</si>
  <si>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</si>
  <si>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</si>
  <si>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</si>
  <si>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</si>
  <si>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</si>
  <si>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</si>
  <si>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</si>
  <si>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</si>
  <si>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</si>
  <si>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</si>
  <si>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</si>
  <si>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</si>
  <si>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</si>
  <si>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</si>
  <si>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</si>
  <si>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</si>
  <si>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</si>
  <si>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</si>
  <si>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</si>
  <si>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</si>
  <si>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</si>
  <si>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</si>
  <si>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</si>
  <si>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</si>
  <si>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</si>
  <si>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</si>
  <si>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</si>
  <si>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</si>
  <si>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</si>
  <si>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</si>
  <si>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</si>
  <si>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</si>
  <si>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</si>
  <si>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</si>
  <si>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</si>
  <si>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</si>
  <si>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</si>
  <si>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</si>
  <si>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</si>
  <si>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</si>
  <si>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</si>
  <si>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</si>
  <si>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</si>
  <si>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</si>
  <si>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</si>
  <si>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</si>
  <si>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</si>
  <si>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</si>
  <si>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</si>
  <si>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</si>
  <si>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</si>
  <si>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</si>
  <si>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</si>
  <si>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</si>
  <si>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</si>
  <si>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</si>
  <si>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</si>
  <si>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</si>
  <si>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</si>
  <si>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</si>
  <si>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</si>
  <si>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</si>
  <si>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</si>
  <si>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</si>
  <si>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</si>
  <si>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</si>
  <si>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</si>
  <si>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</si>
  <si>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</si>
  <si>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</si>
  <si>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</si>
  <si>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</si>
  <si>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</si>
  <si>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</si>
  <si>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</si>
  <si>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</si>
  <si>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</si>
  <si>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</si>
  <si>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</si>
  <si>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</si>
  <si>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</si>
  <si>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</si>
  <si>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</si>
  <si>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</si>
  <si>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</si>
  <si>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</si>
  <si>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</si>
  <si>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</si>
  <si>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</si>
  <si>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</si>
  <si>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</si>
  <si>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</si>
  <si>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</si>
  <si>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</si>
  <si>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</si>
  <si>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</si>
  <si>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</si>
  <si>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</si>
  <si>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</si>
  <si>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</si>
  <si>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</si>
  <si>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</si>
  <si>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</si>
  <si>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</si>
  <si>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</si>
  <si>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</si>
  <si>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</si>
  <si>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</si>
  <si>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</si>
  <si>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</si>
  <si>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</si>
  <si>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</si>
  <si>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</si>
  <si>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</si>
  <si>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</si>
  <si>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</si>
  <si>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</si>
  <si>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</si>
  <si>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</si>
  <si>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</si>
  <si>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</si>
  <si>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</si>
  <si>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</si>
  <si>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</si>
  <si>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</si>
  <si>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</si>
  <si>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</si>
  <si>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</si>
  <si>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</si>
  <si>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</si>
  <si>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</si>
  <si>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</si>
  <si>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</si>
  <si>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</si>
  <si>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</si>
  <si>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</si>
  <si>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</si>
  <si>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</si>
  <si>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</si>
  <si>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</si>
  <si>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</si>
  <si>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</si>
  <si>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</si>
  <si>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</si>
  <si>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</si>
  <si>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</si>
  <si>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</si>
  <si>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</si>
  <si>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</si>
  <si>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</si>
  <si>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</si>
  <si>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</si>
  <si>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</si>
  <si>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</si>
  <si>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</si>
  <si>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</si>
  <si>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</si>
  <si>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</si>
  <si>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</si>
  <si>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</si>
  <si>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</si>
  <si>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</si>
  <si>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</si>
  <si>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</si>
  <si>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</si>
  <si>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</si>
  <si>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</si>
  <si>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</si>
  <si>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</si>
  <si>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</si>
  <si>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</si>
  <si>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</si>
  <si>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</si>
  <si>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</si>
  <si>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</si>
  <si>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</si>
  <si>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</si>
  <si>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</si>
  <si>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</si>
  <si>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</si>
  <si>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</si>
  <si>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</si>
  <si>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</si>
  <si>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</si>
  <si>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</si>
  <si>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</si>
  <si>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</si>
  <si>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</si>
  <si>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</si>
  <si>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</si>
  <si>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</si>
  <si>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</si>
  <si>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</si>
  <si>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</si>
  <si>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</si>
  <si>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</si>
  <si>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</si>
  <si>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</si>
  <si>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</si>
  <si>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</si>
  <si>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</si>
  <si>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</si>
  <si>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</si>
  <si>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</si>
  <si>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</si>
  <si>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</si>
  <si>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</si>
  <si>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</si>
  <si>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</si>
  <si>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</si>
  <si>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</si>
  <si>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</si>
  <si>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</si>
  <si>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</si>
  <si>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</si>
  <si>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</si>
  <si>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</si>
  <si>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</si>
  <si>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</si>
  <si>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</si>
  <si>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</si>
  <si>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</si>
  <si>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</si>
  <si>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</si>
  <si>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</si>
  <si>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</si>
  <si>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</si>
  <si>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</si>
  <si>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</si>
  <si>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</si>
  <si>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</si>
  <si>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</si>
  <si>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</si>
  <si>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</si>
  <si>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</si>
  <si>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</si>
  <si>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</si>
  <si>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</si>
  <si>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</si>
  <si>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</si>
  <si>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</si>
  <si>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</si>
  <si>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</si>
  <si>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</si>
  <si>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</si>
  <si>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</si>
  <si>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</si>
  <si>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</si>
  <si>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</si>
  <si>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</si>
  <si>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</si>
  <si>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</si>
  <si>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</si>
  <si>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</si>
  <si>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</si>
  <si>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</si>
  <si>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</si>
  <si>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</si>
  <si>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</si>
  <si>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</si>
  <si>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</si>
  <si>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</si>
  <si>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</si>
  <si>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</si>
  <si>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</si>
  <si>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</si>
  <si>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</si>
  <si>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</si>
  <si>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</si>
  <si>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</si>
  <si>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</si>
  <si>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</si>
  <si>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</si>
  <si>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</si>
  <si>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</si>
  <si>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</si>
  <si>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</si>
  <si>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</si>
  <si>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</si>
  <si>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</si>
  <si>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</si>
  <si>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</si>
  <si>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</si>
  <si>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</si>
  <si>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</si>
  <si>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</si>
  <si>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</si>
  <si>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</si>
  <si>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</si>
  <si>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</si>
  <si>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</si>
  <si>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</si>
  <si>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</si>
  <si>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</si>
  <si>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</si>
  <si>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</si>
  <si>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</si>
  <si>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</si>
  <si>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</si>
  <si>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</si>
  <si>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</si>
  <si>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</si>
  <si>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</si>
  <si>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</si>
  <si>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</si>
  <si>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</si>
  <si>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</si>
  <si>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</si>
  <si>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</si>
  <si>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</si>
  <si>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</si>
  <si>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</si>
  <si>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</si>
  <si>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</si>
  <si>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</si>
  <si>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</si>
  <si>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</si>
  <si>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</si>
  <si>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</si>
  <si>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</si>
  <si>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</si>
  <si>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</si>
  <si>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</si>
  <si>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</si>
  <si>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</si>
  <si>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</si>
  <si>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</si>
  <si>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</si>
  <si>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</si>
  <si>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</si>
  <si>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</si>
  <si>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</si>
  <si>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</si>
  <si>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</si>
  <si>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</si>
  <si>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</si>
  <si>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</si>
  <si>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</si>
  <si>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</si>
  <si>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</si>
  <si>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</si>
  <si>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</si>
  <si>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</si>
  <si>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</si>
  <si>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</si>
  <si>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</si>
  <si>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</si>
  <si>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</si>
  <si>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</si>
  <si>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</si>
  <si>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</si>
  <si>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</si>
  <si>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</si>
  <si>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</si>
  <si>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</si>
  <si>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</si>
  <si>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</si>
  <si>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</si>
  <si>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</si>
  <si>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</si>
  <si>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</si>
  <si>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</si>
  <si>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</si>
  <si>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</si>
  <si>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</si>
  <si>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</si>
  <si>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</si>
  <si>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</si>
  <si>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</si>
  <si>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</si>
  <si>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</si>
  <si>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</si>
  <si>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</si>
  <si>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</si>
  <si>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</si>
  <si>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</si>
  <si>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</si>
  <si>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</si>
  <si>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</si>
  <si>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</si>
  <si>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</si>
  <si>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</si>
  <si>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</si>
  <si>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</si>
  <si>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</si>
  <si>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</si>
  <si>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</si>
  <si>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</si>
  <si>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</si>
  <si>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</si>
  <si>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</si>
  <si>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</si>
  <si>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</si>
  <si>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</si>
  <si>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</si>
  <si>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</si>
  <si>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</si>
  <si>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</si>
  <si>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</si>
  <si>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</si>
  <si>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</si>
  <si>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</si>
  <si>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</si>
  <si>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</si>
  <si>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</si>
  <si>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</si>
  <si>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</si>
  <si>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</si>
  <si>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</si>
  <si>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</si>
  <si>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</si>
  <si>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</si>
  <si>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</si>
  <si>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</si>
  <si>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</si>
  <si>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</si>
  <si>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</si>
  <si>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</si>
  <si>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</si>
  <si>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</si>
  <si>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</si>
  <si>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</si>
  <si>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</si>
  <si>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</si>
  <si>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</si>
  <si>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</si>
  <si>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</si>
  <si>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</si>
  <si>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</si>
  <si>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</si>
  <si>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</si>
  <si>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</si>
  <si>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</si>
  <si>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</si>
  <si>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</si>
  <si>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</si>
  <si>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</si>
  <si>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</si>
  <si>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</si>
  <si>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</si>
  <si>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</si>
  <si>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</si>
  <si>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</si>
  <si>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</si>
  <si>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</si>
  <si>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</si>
  <si>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</si>
  <si>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</si>
  <si>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</si>
  <si>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</si>
  <si>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</si>
  <si>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</si>
  <si>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</si>
  <si>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</si>
  <si>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</si>
  <si>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</si>
  <si>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</si>
  <si>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</si>
  <si>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</si>
  <si>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</si>
  <si>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</si>
  <si>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</si>
  <si>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</si>
  <si>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</si>
  <si>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</si>
  <si>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</si>
  <si>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</si>
  <si>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</si>
  <si>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</si>
  <si>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</si>
  <si>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</si>
  <si>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</si>
  <si>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</si>
  <si>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</si>
  <si>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</si>
  <si>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</si>
  <si>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</si>
  <si>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</si>
  <si>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</si>
  <si>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</si>
  <si>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</si>
  <si>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</si>
  <si>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</si>
  <si>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</si>
  <si>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</si>
  <si>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</si>
  <si>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</si>
  <si>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</si>
  <si>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</si>
  <si>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</si>
  <si>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</si>
  <si>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</si>
  <si>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</si>
  <si>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</si>
  <si>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</si>
  <si>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</si>
  <si>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</si>
  <si>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</si>
  <si>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</si>
  <si>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</si>
  <si>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</si>
  <si>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</si>
  <si>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</si>
  <si>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</si>
  <si>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</si>
  <si>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</si>
  <si>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</si>
  <si>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</si>
  <si>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</si>
  <si>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</si>
  <si>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</si>
  <si>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</si>
  <si>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</si>
  <si>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</si>
  <si>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</si>
  <si>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</si>
  <si>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</si>
  <si>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</si>
  <si>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</si>
  <si>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</si>
  <si>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</si>
  <si>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</si>
  <si>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</si>
  <si>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</si>
  <si>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</si>
  <si>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</si>
  <si>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</si>
  <si>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</si>
  <si>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</si>
  <si>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</si>
  <si>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</si>
  <si>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</si>
  <si>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</si>
  <si>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</si>
  <si>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</si>
  <si>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</si>
  <si>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</si>
  <si>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</si>
  <si>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</si>
  <si>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</si>
  <si>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</si>
  <si>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</si>
  <si>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</si>
  <si>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</si>
  <si>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</si>
  <si>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</si>
  <si>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</si>
  <si>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</si>
  <si>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</si>
  <si>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</si>
  <si>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</si>
  <si>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</si>
  <si>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</si>
  <si>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</si>
  <si>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</si>
  <si>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</si>
  <si>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</si>
  <si>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</si>
  <si>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</si>
  <si>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</si>
  <si>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</si>
  <si>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</si>
  <si>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</si>
  <si>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</si>
  <si>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</si>
  <si>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</si>
  <si>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</si>
  <si>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</si>
  <si>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</si>
  <si>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</si>
  <si>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</si>
  <si>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</si>
  <si>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</si>
  <si>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</si>
  <si>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</si>
  <si>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</si>
  <si>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</si>
  <si>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</si>
  <si>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</si>
  <si>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</si>
  <si>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</si>
  <si>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</si>
  <si>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</si>
  <si>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</si>
  <si>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</si>
  <si>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</si>
  <si>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</si>
  <si>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</si>
  <si>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</si>
  <si>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</si>
  <si>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</si>
  <si>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</si>
  <si>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</si>
  <si>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</si>
  <si>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</si>
  <si>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</si>
  <si>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</si>
  <si>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</si>
  <si>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</si>
  <si>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</si>
  <si>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</si>
  <si>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</si>
  <si>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</si>
  <si>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</si>
  <si>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</si>
  <si>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</si>
  <si>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</si>
  <si>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</si>
  <si>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</si>
  <si>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</si>
  <si>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</si>
  <si>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</si>
  <si>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</si>
  <si>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</si>
  <si>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</si>
  <si>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</si>
  <si>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</si>
  <si>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</si>
  <si>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</si>
  <si>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</si>
  <si>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</si>
  <si>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</si>
  <si>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</si>
  <si>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</si>
  <si>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</si>
  <si>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</si>
  <si>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</si>
  <si>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</si>
  <si>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</si>
  <si>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</si>
  <si>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</si>
  <si>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</si>
  <si>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</si>
  <si>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</si>
  <si>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</si>
  <si>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</si>
  <si>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</si>
  <si>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</si>
  <si>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</si>
  <si>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</si>
  <si>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</si>
  <si>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</si>
  <si>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</si>
  <si>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</si>
  <si>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</si>
  <si>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</si>
  <si>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</si>
  <si>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</si>
  <si>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</si>
  <si>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</si>
  <si>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</si>
  <si>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</si>
  <si>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</si>
  <si>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</si>
  <si>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</si>
  <si>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</si>
  <si>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</si>
  <si>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</si>
  <si>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</si>
  <si>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</si>
  <si>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</si>
  <si>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</si>
  <si>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</si>
  <si>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</si>
  <si>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</si>
  <si>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</si>
  <si>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</si>
  <si>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</si>
  <si>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</si>
  <si>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</si>
  <si>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</si>
  <si>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</si>
  <si>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</si>
  <si>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</si>
  <si>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</si>
  <si>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</si>
  <si>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</si>
  <si>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</si>
  <si>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</si>
  <si>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</si>
  <si>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</si>
  <si>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</si>
  <si>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</si>
  <si>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</si>
  <si>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</si>
  <si>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</si>
  <si>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</si>
  <si>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</si>
  <si>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</si>
  <si>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</si>
  <si>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</si>
  <si>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</si>
  <si>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</si>
  <si>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</si>
  <si>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</si>
  <si>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</si>
  <si>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</si>
  <si>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</si>
  <si>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</si>
  <si>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</si>
  <si>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</si>
  <si>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</si>
  <si>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</si>
  <si>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</si>
  <si>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</si>
  <si>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</si>
  <si>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</si>
  <si>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</si>
  <si>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</si>
  <si>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</si>
  <si>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</si>
  <si>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</si>
  <si>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</si>
  <si>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</si>
  <si>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</si>
  <si>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</si>
  <si>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</si>
  <si>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</si>
  <si>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</si>
  <si>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</si>
  <si>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</si>
  <si>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</si>
  <si>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</si>
  <si>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</si>
  <si>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</si>
  <si>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</si>
  <si>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</si>
  <si>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</si>
  <si>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</si>
  <si>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</si>
  <si>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</si>
  <si>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</si>
  <si>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</si>
  <si>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</si>
  <si>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</si>
  <si>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</si>
  <si>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</si>
  <si>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</si>
  <si>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</si>
  <si>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</si>
  <si>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</si>
  <si>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</si>
  <si>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</si>
  <si>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</si>
  <si>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</si>
  <si>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</si>
  <si>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</si>
  <si>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</si>
  <si>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</si>
  <si>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</si>
  <si>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</si>
  <si>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</si>
  <si>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</si>
  <si>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</si>
  <si>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</si>
  <si>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</si>
  <si>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</si>
  <si>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</si>
  <si>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</si>
  <si>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</si>
  <si>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</si>
  <si>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</si>
  <si>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</si>
  <si>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</si>
  <si>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</si>
  <si>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</si>
  <si>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</si>
  <si>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</si>
  <si>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</si>
  <si>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</si>
  <si>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</si>
  <si>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</si>
  <si>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</si>
  <si>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</si>
  <si>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</si>
  <si>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</si>
  <si>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</si>
  <si>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</si>
  <si>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</si>
  <si>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</si>
  <si>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</si>
  <si>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</si>
  <si>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</si>
  <si>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</si>
  <si>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</si>
  <si>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</si>
  <si>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</si>
  <si>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</si>
  <si>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</si>
  <si>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</si>
  <si>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</si>
  <si>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</si>
  <si>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</si>
  <si>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</si>
  <si>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</si>
  <si>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</si>
  <si>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</si>
  <si>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</si>
  <si>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</si>
  <si>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</si>
  <si>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</si>
  <si>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</si>
  <si>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</si>
  <si>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</si>
  <si>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</si>
  <si>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</si>
  <si>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</si>
  <si>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</si>
  <si>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</si>
  <si>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</si>
  <si>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</si>
  <si>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</si>
  <si>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</si>
  <si>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</si>
  <si>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</si>
  <si>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</si>
  <si>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</si>
  <si>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</si>
  <si>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</si>
  <si>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</si>
  <si>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</si>
  <si>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</si>
  <si>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</si>
  <si>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</si>
  <si>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</si>
  <si>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</si>
  <si>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</si>
  <si>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</si>
  <si>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</si>
  <si>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</si>
  <si>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</si>
  <si>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</si>
  <si>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</si>
  <si>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</si>
  <si>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</si>
  <si>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</si>
  <si>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</si>
  <si>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</si>
  <si>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</si>
  <si>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</si>
  <si>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</si>
  <si>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</si>
  <si>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</si>
  <si>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</si>
  <si>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</si>
  <si>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</si>
  <si>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</si>
  <si>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</si>
  <si>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</si>
  <si>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</si>
  <si>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</si>
  <si>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</si>
  <si>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</si>
  <si>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</si>
  <si>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</si>
  <si>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</si>
  <si>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</si>
  <si>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</si>
  <si>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</si>
  <si>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</si>
  <si>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</si>
  <si>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</si>
  <si>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</si>
  <si>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</si>
  <si>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</si>
  <si>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</si>
  <si>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</si>
  <si>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</si>
  <si>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</si>
  <si>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</si>
  <si>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</si>
  <si>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</si>
  <si>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</si>
  <si>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</si>
  <si>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</si>
  <si>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</si>
  <si>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</si>
  <si>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</si>
  <si>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</si>
  <si>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</si>
  <si>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</si>
  <si>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</si>
  <si>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</si>
  <si>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</si>
  <si>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</si>
  <si>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</si>
  <si>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</si>
  <si>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</si>
  <si>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</si>
  <si>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</si>
  <si>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</si>
  <si>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</si>
  <si>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</si>
  <si>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</si>
  <si>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</si>
  <si>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</si>
  <si>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</si>
  <si>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</si>
  <si>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</si>
  <si>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</si>
  <si>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</si>
  <si>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</si>
  <si>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</si>
  <si>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</si>
  <si>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</si>
  <si>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</si>
  <si>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</si>
  <si>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</si>
  <si>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</si>
  <si>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</si>
  <si>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</si>
  <si>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</si>
  <si>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</si>
  <si>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</si>
  <si>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</si>
  <si>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</si>
  <si>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</si>
  <si>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</si>
  <si>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</si>
  <si>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</si>
  <si>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</si>
  <si>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</si>
  <si>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</si>
  <si>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</si>
  <si>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</si>
  <si>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</si>
  <si>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</si>
  <si>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</si>
  <si>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</si>
  <si>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</si>
  <si>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</si>
  <si>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</si>
  <si>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</si>
  <si>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</si>
  <si>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</si>
  <si>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</si>
  <si>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</si>
  <si>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</si>
  <si>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</si>
  <si>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</si>
  <si>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</si>
  <si>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</si>
  <si>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</si>
  <si>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</si>
  <si>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</si>
  <si>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</si>
  <si>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</si>
  <si>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</si>
  <si>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</si>
  <si>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</si>
  <si>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</si>
  <si>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</si>
  <si>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</si>
  <si>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</si>
  <si>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</si>
  <si>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</si>
  <si>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</si>
  <si>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</si>
  <si>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</si>
  <si>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</si>
  <si>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</si>
  <si>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</si>
  <si>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</si>
  <si>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</si>
  <si>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</si>
  <si>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</si>
  <si>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</si>
  <si>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</si>
  <si>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</si>
  <si>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</si>
  <si>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</si>
  <si>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</si>
  <si>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</si>
  <si>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</si>
  <si>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</si>
  <si>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</si>
  <si>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</si>
  <si>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</si>
  <si>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</si>
  <si>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</si>
  <si>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</si>
  <si>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</si>
  <si>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</si>
  <si>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</si>
  <si>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</si>
  <si>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</si>
  <si>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</si>
  <si>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</si>
  <si>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</si>
  <si>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</si>
  <si>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</si>
  <si>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</si>
  <si>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</si>
  <si>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</si>
  <si>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</si>
  <si>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</si>
  <si>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</si>
  <si>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</si>
  <si>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</si>
  <si>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</si>
  <si>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</si>
  <si>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</si>
  <si>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</si>
  <si>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</si>
  <si>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</si>
  <si>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</si>
  <si>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</si>
  <si>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</si>
  <si>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</si>
  <si>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</si>
  <si>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</si>
  <si>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</si>
  <si>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</si>
  <si>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</si>
  <si>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</si>
  <si>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</si>
  <si>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</si>
  <si>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</si>
  <si>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</si>
  <si>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</si>
  <si>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</si>
  <si>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</si>
  <si>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</si>
  <si>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</si>
  <si>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</si>
  <si>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</si>
  <si>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</si>
  <si>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</si>
  <si>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</si>
  <si>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</si>
  <si>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</si>
  <si>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</si>
  <si>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</si>
  <si>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</si>
  <si>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</si>
  <si>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</si>
  <si>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</si>
  <si>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</si>
  <si>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</si>
  <si>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</si>
  <si>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</si>
  <si>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</si>
  <si>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</si>
  <si>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</si>
  <si>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</si>
  <si>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</si>
  <si>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</si>
  <si>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</si>
  <si>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</si>
  <si>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</si>
  <si>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</si>
  <si>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</si>
  <si>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</si>
  <si>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</si>
  <si>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</si>
  <si>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</si>
  <si>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</si>
  <si>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</si>
  <si>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</si>
  <si>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</si>
  <si>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</si>
  <si>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</si>
  <si>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</si>
  <si>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</si>
  <si>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</si>
  <si>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</si>
  <si>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</si>
  <si>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</si>
  <si>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</si>
  <si>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</si>
  <si>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</si>
  <si>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</si>
  <si>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</si>
  <si>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</si>
  <si>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</si>
  <si>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</si>
  <si>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</si>
  <si>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</si>
  <si>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</si>
  <si>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</si>
  <si>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</si>
  <si>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</si>
  <si>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</si>
  <si>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</si>
  <si>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</si>
  <si>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</si>
  <si>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</si>
  <si>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</si>
  <si>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</si>
  <si>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</si>
  <si>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</si>
  <si>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</si>
  <si>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</si>
  <si>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</si>
  <si>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</si>
  <si>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</si>
  <si>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</si>
  <si>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</si>
  <si>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</si>
  <si>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</si>
  <si>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</si>
  <si>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</si>
  <si>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</si>
  <si>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</si>
  <si>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</si>
  <si>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</si>
  <si>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</si>
  <si>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</si>
  <si>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</si>
  <si>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</si>
  <si>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</si>
  <si>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</si>
  <si>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</si>
  <si>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</si>
  <si>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</si>
  <si>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</si>
  <si>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</si>
  <si>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</si>
  <si>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</si>
  <si>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</si>
  <si>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</si>
  <si>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</si>
  <si>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</si>
  <si>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</si>
  <si>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</si>
  <si>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</si>
  <si>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</si>
  <si>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</si>
  <si>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</si>
  <si>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</si>
  <si>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</si>
  <si>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</si>
  <si>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</si>
  <si>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</si>
  <si>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</si>
  <si>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</si>
  <si>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</si>
  <si>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</si>
  <si>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</si>
  <si>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</si>
  <si>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</si>
  <si>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</si>
  <si>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</si>
  <si>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</si>
  <si>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</si>
  <si>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</si>
  <si>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</si>
  <si>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</si>
  <si>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</si>
  <si>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</si>
  <si>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</si>
  <si>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</si>
  <si>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</si>
  <si>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</si>
  <si>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</si>
  <si>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</si>
  <si>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</si>
  <si>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</si>
  <si>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</si>
  <si>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</si>
  <si>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</si>
  <si>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</si>
  <si>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</si>
  <si>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</si>
  <si>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</si>
  <si>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</si>
  <si>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</si>
  <si>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</si>
  <si>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</si>
  <si>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</si>
  <si>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</si>
  <si>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</si>
  <si>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</si>
  <si>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</si>
  <si>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</si>
  <si>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</si>
  <si>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</si>
  <si>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</si>
  <si>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</si>
  <si>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</si>
  <si>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</si>
  <si>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</si>
  <si>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</si>
  <si>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</si>
  <si>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</si>
  <si>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</si>
  <si>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</si>
  <si>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</si>
  <si>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</si>
  <si>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</si>
  <si>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</si>
  <si>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</si>
  <si>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</si>
  <si>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</si>
  <si>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</si>
  <si>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</si>
  <si>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</si>
  <si>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</si>
  <si>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</si>
  <si>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</si>
  <si>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</si>
  <si>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</si>
  <si>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</si>
  <si>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</si>
  <si>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</si>
  <si>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</si>
  <si>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</si>
  <si>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</si>
  <si>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</si>
  <si>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</si>
  <si>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</si>
  <si>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</si>
  <si>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</si>
  <si>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</si>
  <si>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</si>
  <si>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</si>
  <si>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</si>
  <si>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</si>
  <si>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</si>
  <si>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</si>
  <si>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</si>
  <si>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</si>
  <si>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</si>
  <si>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</si>
  <si>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</si>
  <si>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</si>
  <si>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</si>
  <si>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</si>
  <si>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</si>
  <si>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</si>
  <si>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</si>
  <si>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</si>
  <si>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</si>
  <si>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</si>
  <si>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</si>
  <si>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</si>
  <si>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</si>
  <si>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</si>
  <si>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</si>
  <si>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</si>
  <si>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</si>
  <si>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</si>
  <si>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</si>
  <si>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</si>
  <si>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</si>
  <si>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</si>
  <si>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</si>
  <si>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</si>
  <si>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</si>
  <si>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</si>
  <si>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</si>
  <si>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</si>
  <si>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</si>
  <si>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</si>
  <si>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</si>
  <si>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</si>
  <si>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</si>
  <si>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</si>
  <si>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</si>
  <si>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</si>
  <si>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</si>
  <si>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</si>
  <si>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</si>
  <si>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</si>
  <si>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</si>
  <si>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</si>
  <si>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</si>
  <si>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</si>
  <si>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</si>
  <si>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</si>
  <si>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</si>
  <si>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</si>
  <si>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</si>
  <si>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</si>
  <si>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</si>
  <si>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</si>
  <si>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</si>
  <si>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</si>
  <si>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</si>
  <si>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</si>
  <si>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</si>
  <si>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</si>
  <si>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</si>
  <si>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</si>
  <si>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</si>
  <si>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</si>
  <si>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</si>
  <si>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</si>
  <si>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</si>
  <si>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</si>
  <si>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</si>
  <si>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</si>
  <si>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</si>
  <si>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</si>
  <si>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</si>
  <si>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</si>
  <si>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</si>
  <si>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</si>
  <si>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</si>
  <si>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</si>
  <si>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</si>
  <si>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</si>
  <si>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</si>
  <si>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</si>
  <si>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</si>
  <si>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</si>
  <si>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</si>
  <si>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</si>
  <si>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</si>
  <si>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</si>
  <si>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</si>
  <si>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</si>
  <si>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</si>
  <si>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</si>
  <si>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</si>
  <si>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</si>
  <si>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</si>
  <si>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</si>
  <si>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</si>
  <si>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</si>
  <si>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</si>
  <si>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</si>
  <si>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</si>
  <si>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</si>
  <si>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</si>
  <si>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</si>
  <si>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</si>
  <si>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</si>
  <si>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</si>
  <si>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</si>
  <si>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</si>
  <si>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</si>
  <si>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</si>
  <si>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</si>
  <si>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</si>
  <si>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</si>
  <si>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</si>
  <si>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</si>
  <si>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</si>
  <si>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</si>
  <si>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</si>
  <si>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</si>
  <si>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</si>
  <si>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</si>
  <si>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</si>
  <si>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</si>
  <si>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</si>
  <si>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</si>
  <si>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</si>
  <si>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</si>
  <si>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</si>
  <si>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</si>
  <si>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</si>
  <si>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</si>
  <si>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</si>
  <si>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</si>
  <si>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</si>
  <si>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</si>
  <si>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</si>
  <si>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</si>
  <si>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</si>
  <si>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</si>
  <si>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</si>
  <si>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</si>
  <si>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</si>
  <si>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</si>
  <si>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</si>
  <si>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</si>
  <si>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</si>
  <si>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</si>
  <si>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</si>
  <si>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</si>
  <si>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</si>
  <si>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</si>
  <si>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</si>
  <si>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</si>
  <si>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</si>
  <si>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</si>
  <si>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</si>
  <si>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</si>
  <si>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</si>
  <si>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</si>
  <si>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</si>
  <si>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</si>
  <si>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</si>
  <si>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</si>
  <si>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</si>
  <si>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</si>
  <si>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</si>
  <si>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</si>
  <si>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</si>
  <si>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</si>
  <si>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</si>
  <si>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</si>
  <si>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</si>
  <si>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</si>
  <si>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</si>
  <si>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</si>
  <si>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</si>
  <si>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</si>
  <si>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</si>
  <si>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</si>
  <si>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</si>
  <si>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</si>
  <si>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</si>
  <si>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</si>
  <si>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</si>
  <si>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</si>
  <si>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</si>
  <si>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</si>
  <si>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</si>
  <si>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</si>
  <si>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</si>
  <si>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</si>
  <si>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</si>
  <si>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</si>
  <si>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</si>
  <si>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</si>
  <si>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</si>
  <si>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</si>
  <si>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</si>
  <si>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</si>
  <si>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</si>
  <si>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</si>
  <si>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</si>
  <si>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</si>
  <si>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</si>
  <si>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</si>
  <si>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</si>
  <si>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</si>
  <si>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</si>
  <si>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</si>
  <si>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</si>
  <si>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</si>
  <si>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</si>
  <si>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</si>
  <si>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</si>
  <si>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</si>
  <si>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</si>
  <si>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</si>
  <si>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</si>
  <si>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</si>
  <si>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</si>
  <si>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</si>
  <si>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</si>
  <si>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</si>
  <si>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</si>
  <si>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</si>
  <si>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</si>
  <si>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</si>
  <si>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</si>
  <si>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</si>
  <si>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</si>
  <si>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</si>
  <si>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</si>
  <si>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</si>
  <si>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</si>
  <si>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</si>
  <si>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</si>
  <si>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</si>
  <si>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</si>
  <si>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</si>
  <si>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</si>
  <si>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</si>
  <si>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</si>
  <si>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</si>
  <si>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</si>
  <si>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</si>
  <si>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</si>
  <si>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</si>
  <si>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</si>
  <si>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</si>
  <si>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</si>
  <si>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</si>
  <si>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</si>
  <si>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</si>
  <si>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</si>
  <si>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</si>
  <si>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</si>
  <si>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</si>
  <si>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</si>
  <si>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</si>
  <si>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</si>
  <si>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</si>
  <si>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</si>
  <si>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</si>
  <si>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</si>
  <si>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</si>
  <si>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</si>
  <si>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</si>
  <si>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</si>
  <si>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</si>
  <si>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</si>
  <si>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</si>
  <si>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</si>
  <si>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</si>
  <si>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</si>
  <si>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</si>
  <si>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</si>
  <si>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</si>
  <si>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</si>
  <si>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</si>
  <si>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</si>
  <si>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</si>
  <si>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</si>
  <si>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</si>
  <si>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</si>
  <si>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</si>
  <si>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</si>
  <si>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</si>
  <si>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</si>
  <si>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</si>
  <si>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</si>
  <si>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</si>
  <si>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</si>
  <si>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</si>
  <si>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</si>
  <si>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</si>
  <si>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</si>
  <si>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</si>
  <si>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</si>
  <si>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</si>
  <si>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</si>
  <si>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</si>
  <si>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</si>
  <si>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</si>
  <si>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</si>
  <si>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</si>
  <si>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</si>
  <si>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</si>
  <si>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</si>
  <si>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</si>
  <si>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</si>
  <si>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</si>
  <si>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</si>
  <si>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</si>
  <si>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</si>
  <si>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</si>
  <si>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</si>
  <si>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</si>
  <si>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</si>
  <si>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</si>
  <si>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</si>
  <si>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</si>
  <si>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</si>
  <si>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</si>
  <si>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</si>
  <si>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</si>
  <si>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</si>
  <si>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</si>
  <si>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</si>
  <si>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</si>
  <si>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</si>
  <si>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</si>
  <si>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</si>
  <si>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</si>
  <si>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</si>
  <si>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</si>
  <si>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</si>
  <si>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</si>
  <si>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</si>
  <si>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</si>
  <si>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</si>
  <si>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</si>
  <si>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</si>
  <si>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</si>
  <si>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</si>
  <si>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</si>
  <si>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</si>
  <si>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</si>
  <si>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</si>
  <si>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</si>
  <si>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</si>
  <si>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</si>
  <si>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</si>
  <si>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</si>
  <si>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</si>
  <si>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</si>
  <si>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</si>
  <si>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</si>
  <si>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</si>
  <si>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</si>
  <si>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</si>
  <si>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</si>
  <si>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</si>
  <si>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</si>
  <si>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</si>
  <si>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</si>
  <si>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</si>
  <si>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</si>
  <si>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</si>
  <si>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</si>
  <si>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</si>
  <si>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</si>
  <si>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</si>
  <si>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</si>
  <si>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</si>
  <si>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</si>
  <si>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</si>
  <si>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</si>
  <si>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</si>
  <si>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</si>
  <si>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</si>
  <si>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</si>
  <si>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</si>
  <si>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</si>
  <si>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</si>
  <si>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</si>
  <si>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</si>
  <si>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</si>
  <si>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</si>
  <si>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</si>
  <si>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</si>
  <si>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</si>
  <si>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</si>
  <si>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</si>
  <si>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</si>
  <si>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</si>
  <si>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</si>
  <si>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</si>
  <si>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</si>
  <si>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</si>
  <si>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</si>
  <si>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</si>
  <si>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</si>
  <si>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</si>
  <si>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</si>
  <si>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</si>
  <si>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</si>
  <si>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</si>
  <si>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</si>
  <si>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</si>
  <si>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</si>
  <si>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</si>
  <si>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</si>
  <si>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</si>
  <si>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</si>
  <si>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</si>
  <si>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</si>
  <si>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</si>
  <si>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</si>
  <si>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</si>
  <si>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</si>
  <si>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</si>
  <si>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</si>
  <si>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</si>
  <si>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</si>
  <si>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</si>
  <si>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</si>
  <si>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</si>
  <si>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</si>
  <si>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</si>
  <si>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</si>
  <si>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</si>
  <si>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</si>
  <si>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</si>
  <si>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</si>
  <si>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</si>
  <si>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</si>
  <si>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</si>
  <si>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</si>
  <si>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</si>
  <si>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</si>
  <si>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</si>
  <si>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</si>
  <si>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</si>
  <si>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</si>
  <si>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</si>
  <si>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</si>
  <si>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</si>
  <si>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</si>
  <si>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</si>
  <si>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</si>
  <si>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</si>
  <si>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</si>
  <si>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</si>
  <si>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</si>
  <si>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</si>
  <si>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</si>
  <si>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</si>
  <si>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</si>
  <si>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</si>
  <si>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</si>
  <si>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</si>
  <si>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</si>
  <si>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</si>
  <si>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</si>
  <si>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</si>
  <si>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</si>
  <si>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</si>
  <si>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</si>
  <si>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</si>
  <si>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</si>
  <si>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</si>
  <si>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</si>
  <si>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</si>
  <si>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</si>
  <si>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</si>
  <si>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</si>
  <si>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</si>
  <si>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</si>
  <si>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</si>
  <si>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</si>
  <si>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</si>
  <si>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</si>
  <si>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</si>
  <si>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</si>
  <si>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</si>
  <si>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</si>
  <si>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</si>
  <si>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</si>
  <si>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</si>
  <si>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</si>
  <si>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</si>
  <si>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</si>
  <si>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</si>
  <si>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</si>
  <si>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</si>
  <si>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</si>
  <si>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</si>
  <si>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</si>
  <si>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</si>
  <si>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</si>
  <si>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</si>
  <si>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</si>
  <si>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</si>
  <si>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</si>
  <si>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</si>
  <si>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</si>
  <si>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</si>
  <si>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</si>
  <si>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</si>
  <si>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</si>
  <si>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</si>
  <si>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</si>
  <si>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</si>
  <si>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</si>
  <si>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</si>
  <si>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</si>
  <si>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</si>
  <si>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</si>
  <si>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</si>
  <si>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</si>
  <si>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</si>
  <si>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</si>
  <si>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</si>
  <si>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</si>
  <si>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</si>
  <si>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</si>
  <si>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</si>
  <si>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</si>
  <si>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</si>
  <si>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</si>
  <si>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</si>
  <si>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</si>
  <si>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</si>
  <si>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</si>
  <si>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</si>
  <si>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</si>
  <si>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</si>
  <si>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</si>
  <si>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</si>
  <si>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</si>
  <si>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</si>
  <si>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</si>
  <si>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</si>
  <si>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</si>
  <si>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</si>
  <si>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</si>
  <si>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</si>
  <si>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</si>
  <si>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</si>
  <si>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</si>
  <si>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</si>
  <si>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</si>
  <si>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</si>
  <si>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</si>
  <si>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</si>
  <si>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</si>
  <si>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</si>
  <si>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</si>
  <si>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</si>
  <si>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</si>
  <si>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</si>
  <si>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</si>
  <si>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</si>
  <si>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</si>
  <si>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</si>
  <si>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</si>
  <si>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</si>
  <si>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</si>
  <si>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</si>
  <si>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</si>
  <si>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</si>
  <si>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</si>
  <si>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</si>
  <si>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</si>
  <si>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</si>
  <si>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</si>
  <si>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</si>
  <si>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</si>
  <si>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</si>
  <si>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</si>
  <si>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</si>
  <si>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</si>
  <si>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</si>
  <si>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</si>
  <si>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</si>
  <si>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</si>
  <si>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</si>
  <si>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</si>
  <si>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</si>
  <si>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</si>
  <si>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</si>
  <si>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</si>
  <si>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</si>
  <si>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</si>
  <si>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</si>
  <si>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</si>
  <si>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</si>
  <si>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</si>
  <si>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</si>
  <si>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</si>
  <si>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</si>
  <si>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</si>
  <si>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</si>
  <si>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</si>
  <si>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</si>
  <si>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</si>
  <si>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</si>
  <si>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</si>
  <si>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</si>
  <si>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</si>
  <si>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</si>
  <si>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</si>
  <si>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</si>
  <si>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</si>
  <si>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</si>
  <si>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</si>
  <si>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</si>
  <si>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</si>
  <si>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</si>
  <si>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</si>
  <si>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</si>
  <si>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</si>
  <si>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</si>
  <si>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</si>
  <si>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</si>
  <si>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</si>
  <si>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</si>
  <si>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</si>
  <si>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</si>
  <si>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</si>
  <si>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</si>
  <si>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</si>
  <si>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</si>
  <si>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</si>
  <si>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</si>
  <si>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</si>
  <si>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</si>
  <si>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</si>
  <si>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</si>
  <si>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</si>
  <si>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</si>
  <si>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</si>
  <si>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</si>
  <si>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</si>
  <si>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</si>
  <si>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</si>
  <si>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</si>
  <si>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</si>
  <si>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</si>
  <si>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</si>
  <si>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</si>
  <si>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</si>
  <si>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</si>
  <si>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</si>
  <si>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</si>
  <si>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</si>
  <si>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</si>
  <si>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</si>
  <si>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</si>
  <si>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</si>
  <si>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</si>
  <si>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</si>
  <si>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</si>
  <si>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</si>
  <si>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</si>
  <si>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</si>
  <si>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</si>
  <si>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</si>
  <si>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</si>
  <si>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</si>
  <si>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</si>
  <si>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</si>
  <si>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</si>
  <si>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</si>
  <si>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</si>
  <si>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</si>
  <si>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</si>
  <si>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</si>
  <si>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</si>
  <si>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</si>
  <si>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</si>
  <si>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</si>
  <si>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</si>
  <si>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</si>
  <si>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</si>
  <si>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</si>
  <si>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</si>
  <si>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</si>
  <si>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</si>
  <si>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</si>
  <si>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</si>
  <si>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</si>
  <si>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</si>
  <si>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</si>
  <si>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</si>
  <si>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</si>
  <si>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</si>
  <si>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</si>
  <si>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</si>
  <si>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</si>
  <si>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</si>
  <si>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</si>
  <si>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</si>
  <si>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</si>
  <si>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</si>
  <si>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</si>
  <si>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</si>
  <si>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</si>
  <si>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</si>
  <si>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</si>
  <si>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</si>
  <si>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</si>
  <si>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</si>
  <si>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</si>
  <si>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</si>
  <si>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</si>
  <si>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</si>
  <si>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</si>
  <si>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</si>
  <si>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</si>
  <si>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</si>
  <si>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</si>
  <si>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</si>
  <si>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</si>
  <si>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</si>
  <si>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</si>
  <si>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</si>
  <si>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</si>
  <si>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</si>
  <si>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</si>
  <si>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</si>
  <si>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</si>
  <si>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</si>
  <si>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</si>
  <si>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</si>
  <si>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</si>
  <si>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</si>
  <si>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</si>
  <si>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</si>
  <si>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</si>
  <si>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</si>
  <si>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</si>
  <si>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</si>
  <si>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</si>
  <si>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</si>
  <si>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</si>
  <si>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</si>
  <si>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</si>
  <si>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</si>
  <si>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</si>
  <si>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</si>
  <si>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</si>
  <si>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</si>
  <si>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</si>
  <si>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</si>
  <si>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</si>
  <si>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</si>
  <si>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</si>
  <si>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</si>
  <si>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</si>
  <si>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</si>
  <si>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</si>
  <si>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</si>
  <si>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</si>
  <si>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</si>
  <si>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</si>
  <si>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</si>
  <si>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</si>
  <si>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</si>
  <si>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</si>
  <si>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</si>
  <si>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</si>
  <si>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</si>
  <si>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</si>
  <si>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</si>
  <si>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</si>
  <si>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</si>
  <si>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</si>
  <si>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</si>
  <si>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</si>
  <si>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</si>
  <si>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</si>
  <si>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</si>
  <si>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</si>
  <si>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</si>
  <si>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</si>
  <si>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</si>
  <si>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</si>
  <si>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</si>
  <si>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</si>
  <si>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</si>
  <si>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</si>
  <si>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</si>
  <si>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</si>
  <si>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</si>
  <si>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</si>
  <si>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</si>
  <si>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</si>
  <si>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</si>
  <si>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</si>
  <si>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</si>
  <si>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</si>
  <si>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</si>
  <si>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</si>
  <si>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</si>
  <si>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</si>
  <si>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</si>
  <si>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</si>
  <si>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</si>
  <si>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</si>
  <si>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</si>
  <si>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</si>
  <si>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</si>
  <si>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</si>
  <si>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</si>
  <si>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</si>
  <si>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</si>
  <si>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</si>
  <si>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</si>
  <si>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</si>
  <si>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</si>
  <si>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</si>
  <si>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</si>
  <si>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</si>
  <si>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</si>
  <si>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</si>
  <si>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</si>
  <si>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</si>
  <si>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</si>
  <si>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</si>
  <si>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</si>
  <si>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</si>
  <si>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</si>
  <si>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</si>
  <si>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</si>
  <si>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</si>
  <si>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</si>
  <si>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</si>
  <si>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</si>
  <si>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</si>
  <si>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</si>
  <si>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</si>
  <si>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</si>
  <si>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</si>
  <si>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</si>
  <si>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</si>
  <si>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</si>
  <si>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</si>
  <si>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</si>
  <si>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</si>
  <si>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</si>
  <si>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</si>
  <si>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</si>
  <si>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</si>
  <si>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</si>
  <si>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</si>
  <si>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</si>
  <si>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</si>
  <si>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</si>
  <si>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</si>
  <si>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</si>
  <si>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</si>
  <si>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</si>
  <si>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</si>
  <si>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</si>
  <si>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</si>
  <si>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</si>
  <si>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</si>
  <si>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</si>
  <si>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</si>
  <si>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</si>
  <si>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</si>
  <si>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</si>
  <si>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</si>
  <si>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</si>
  <si>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</si>
  <si>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</si>
  <si>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</si>
  <si>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</si>
  <si>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</si>
  <si>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</si>
  <si>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</si>
  <si>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</si>
  <si>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</si>
  <si>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</si>
  <si>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</si>
  <si>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</si>
  <si>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</si>
  <si>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</si>
  <si>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</si>
  <si>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</si>
  <si>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</si>
  <si>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</si>
  <si>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</si>
  <si>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</si>
  <si>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</si>
  <si>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</si>
  <si>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</si>
  <si>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</si>
  <si>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</si>
  <si>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</si>
  <si>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</si>
  <si>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</si>
  <si>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</si>
  <si>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</si>
  <si>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</si>
  <si>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</si>
  <si>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</si>
  <si>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</si>
  <si>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</si>
  <si>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</si>
  <si>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</si>
  <si>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</si>
  <si>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</si>
  <si>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</si>
  <si>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</si>
  <si>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</si>
  <si>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</si>
  <si>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</si>
  <si>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</si>
  <si>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</si>
  <si>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</si>
  <si>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</si>
  <si>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</si>
  <si>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</si>
  <si>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</si>
  <si>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</si>
  <si>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</si>
  <si>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</si>
  <si>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</si>
  <si>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</si>
  <si>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</si>
  <si>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</si>
  <si>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</si>
  <si>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</si>
  <si>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</si>
  <si>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</si>
  <si>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</si>
  <si>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</si>
  <si>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</si>
  <si>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</si>
  <si>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</si>
  <si>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</si>
  <si>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</si>
  <si>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</si>
  <si>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</si>
  <si>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</si>
  <si>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</si>
  <si>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</si>
  <si>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</si>
  <si>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</si>
  <si>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</si>
  <si>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</si>
  <si>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</si>
  <si>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</si>
  <si>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</si>
  <si>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</si>
  <si>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</si>
  <si>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</si>
  <si>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</si>
  <si>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</si>
  <si>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</si>
  <si>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</si>
  <si>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</si>
  <si>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</si>
  <si>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</si>
  <si>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</si>
  <si>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</si>
  <si>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</si>
  <si>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</si>
  <si>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</si>
  <si>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</si>
  <si>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</si>
  <si>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</si>
  <si>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</si>
  <si>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</si>
  <si>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</si>
  <si>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</si>
  <si>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</si>
  <si>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</si>
  <si>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</si>
  <si>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</si>
  <si>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</si>
  <si>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</si>
  <si>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</si>
  <si>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</si>
  <si>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</si>
  <si>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</si>
  <si>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</si>
  <si>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</si>
  <si>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</si>
  <si>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</si>
  <si>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</si>
  <si>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</si>
  <si>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</si>
  <si>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</si>
  <si>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</si>
  <si>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</si>
  <si>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</si>
  <si>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</si>
  <si>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</si>
  <si>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</si>
  <si>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</si>
  <si>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</si>
  <si>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</si>
  <si>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</si>
  <si>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</si>
  <si>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</si>
  <si>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</si>
  <si>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</si>
  <si>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</si>
  <si>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</si>
  <si>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</si>
  <si>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</si>
  <si>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</si>
  <si>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</si>
  <si>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</si>
  <si>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</si>
  <si>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</si>
  <si>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</si>
  <si>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</si>
  <si>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</si>
  <si>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</si>
  <si>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</si>
  <si>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</si>
  <si>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</si>
  <si>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</si>
  <si>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</si>
  <si>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</si>
  <si>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</si>
  <si>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</si>
  <si>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</si>
  <si>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</si>
  <si>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</si>
  <si>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</si>
  <si>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</si>
  <si>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</si>
  <si>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</si>
  <si>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</si>
  <si>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</si>
  <si>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</si>
  <si>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</si>
  <si>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</si>
  <si>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</si>
  <si>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</si>
  <si>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</si>
  <si>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</si>
  <si>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</si>
  <si>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</si>
  <si>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</si>
  <si>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</si>
  <si>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</si>
  <si>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</si>
  <si>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</si>
  <si>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</si>
  <si>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</si>
  <si>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</si>
  <si>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</si>
  <si>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</si>
  <si>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</si>
  <si>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</si>
  <si>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</si>
  <si>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</si>
  <si>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</si>
  <si>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</si>
  <si>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</si>
  <si>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</si>
  <si>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</si>
  <si>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</si>
  <si>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</si>
  <si>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</si>
  <si>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</si>
  <si>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</si>
  <si>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</si>
  <si>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</si>
  <si>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</si>
  <si>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</si>
  <si>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</si>
  <si>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</si>
  <si>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</si>
  <si>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</si>
  <si>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</si>
  <si>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</si>
  <si>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</si>
  <si>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</si>
  <si>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</si>
  <si>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</si>
  <si>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</si>
  <si>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</si>
  <si>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</si>
  <si>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</si>
  <si>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</si>
  <si>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</si>
  <si>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</si>
  <si>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</si>
  <si>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</si>
  <si>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</si>
  <si>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</si>
  <si>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</si>
  <si>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</si>
  <si>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</si>
  <si>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</si>
  <si>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</si>
  <si>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</si>
  <si>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</si>
  <si>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</si>
  <si>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</si>
  <si>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</si>
  <si>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</si>
  <si>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</si>
  <si>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</si>
  <si>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</si>
  <si>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</si>
  <si>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</si>
  <si>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</si>
  <si>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</si>
  <si>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</si>
  <si>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</si>
  <si>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</si>
  <si>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</si>
  <si>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</si>
  <si>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</si>
  <si>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</si>
  <si>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</si>
  <si>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</si>
  <si>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</si>
  <si>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</si>
  <si>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</si>
  <si>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</si>
  <si>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</si>
  <si>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</si>
  <si>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</si>
  <si>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</si>
  <si>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</si>
  <si>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</si>
  <si>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</si>
  <si>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</si>
  <si>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</si>
  <si>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</si>
  <si>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</si>
  <si>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</si>
  <si>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</si>
  <si>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</si>
  <si>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</si>
  <si>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</si>
  <si>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</si>
  <si>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</si>
  <si>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</si>
  <si>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</si>
  <si>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</si>
  <si>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</si>
  <si>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</si>
  <si>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</si>
  <si>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</si>
  <si>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</si>
  <si>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</si>
  <si>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</si>
  <si>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</si>
  <si>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</si>
  <si>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</si>
  <si>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</si>
  <si>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</si>
  <si>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</si>
  <si>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</si>
  <si>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</si>
  <si>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</si>
  <si>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</si>
  <si>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</si>
  <si>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</si>
  <si>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</si>
  <si>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</si>
  <si>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</si>
  <si>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</si>
  <si>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</si>
  <si>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</si>
  <si>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</si>
  <si>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</si>
  <si>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</si>
  <si>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</si>
  <si>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</si>
  <si>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</si>
  <si>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</si>
  <si>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</si>
  <si>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</si>
  <si>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</si>
  <si>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</si>
  <si>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</si>
  <si>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</si>
  <si>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</si>
  <si>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</si>
  <si>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</si>
  <si>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</si>
  <si>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</si>
  <si>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</si>
  <si>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</si>
  <si>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</si>
  <si>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</si>
  <si>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</si>
  <si>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</si>
  <si>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</si>
  <si>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</si>
  <si>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</si>
  <si>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</si>
  <si>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</si>
  <si>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</si>
  <si>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</si>
  <si>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</si>
  <si>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</si>
  <si>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</si>
  <si>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</si>
  <si>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</si>
  <si>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</si>
  <si>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</si>
  <si>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</si>
  <si>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</si>
  <si>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</si>
  <si>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</si>
  <si>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</si>
  <si>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</si>
  <si>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</si>
  <si>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</si>
  <si>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</si>
  <si>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</si>
  <si>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</si>
  <si>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</si>
  <si>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</si>
  <si>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</si>
  <si>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</si>
  <si>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</si>
  <si>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</si>
  <si>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</si>
  <si>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</si>
  <si>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</si>
  <si>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</si>
  <si>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</si>
  <si>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</si>
  <si>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</si>
  <si>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</si>
  <si>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</si>
  <si>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</si>
  <si>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</si>
  <si>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</si>
  <si>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</si>
  <si>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</si>
  <si>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</si>
  <si>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</si>
  <si>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</si>
  <si>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</si>
  <si>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</si>
  <si>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</si>
  <si>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</si>
  <si>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</si>
  <si>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</si>
  <si>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</si>
  <si>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</si>
  <si>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</si>
  <si>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</si>
  <si>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</si>
  <si>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</si>
  <si>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</si>
  <si>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</si>
  <si>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</si>
  <si>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</si>
  <si>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</si>
  <si>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</si>
  <si>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</si>
  <si>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</si>
  <si>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</si>
  <si>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</si>
  <si>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</si>
  <si>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</si>
  <si>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</si>
  <si>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</si>
  <si>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</si>
  <si>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</si>
  <si>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</si>
  <si>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</si>
  <si>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</si>
  <si>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</si>
  <si>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</si>
  <si>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</si>
  <si>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</si>
  <si>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</si>
  <si>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</si>
  <si>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</si>
  <si>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</si>
  <si>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</si>
  <si>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</si>
  <si>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</si>
  <si>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</si>
  <si>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</si>
  <si>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</si>
  <si>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</si>
  <si>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</si>
  <si>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</si>
  <si>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</si>
  <si>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</si>
  <si>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</si>
  <si>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</si>
  <si>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</si>
  <si>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</si>
  <si>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</si>
  <si>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</si>
  <si>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</si>
  <si>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</si>
  <si>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</si>
  <si>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</si>
  <si>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</si>
  <si>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</si>
  <si>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</si>
  <si>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</si>
  <si>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</si>
  <si>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</si>
  <si>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</si>
  <si>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</si>
  <si>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</si>
  <si>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</si>
  <si>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</si>
  <si>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</si>
  <si>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</si>
  <si>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</si>
  <si>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</si>
  <si>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</si>
  <si>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</si>
  <si>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</si>
  <si>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</si>
  <si>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</si>
  <si>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</si>
  <si>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</si>
  <si>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</si>
  <si>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</si>
  <si>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</si>
  <si>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</si>
  <si>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</si>
  <si>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</si>
  <si>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</si>
  <si>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</si>
  <si>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</si>
  <si>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</si>
  <si>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</si>
  <si>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</si>
  <si>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</si>
  <si>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</si>
  <si>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</si>
  <si>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</si>
  <si>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</si>
  <si>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</si>
  <si>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</si>
  <si>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</si>
  <si>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</si>
  <si>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</si>
  <si>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</si>
  <si>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</si>
  <si>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</si>
  <si>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</si>
  <si>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</si>
  <si>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</si>
  <si>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</si>
  <si>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</si>
  <si>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</si>
  <si>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</si>
  <si>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</si>
  <si>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</si>
  <si>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</si>
  <si>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</si>
  <si>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</si>
  <si>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</si>
  <si>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</si>
  <si>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</si>
  <si>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</si>
  <si>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</si>
  <si>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</si>
  <si>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</si>
  <si>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</si>
  <si>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</si>
  <si>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</si>
  <si>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</si>
  <si>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</si>
  <si>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</si>
  <si>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</si>
  <si>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</si>
  <si>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</si>
  <si>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</si>
  <si>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</si>
  <si>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</si>
  <si>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</si>
  <si>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</si>
  <si>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</si>
  <si>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</si>
  <si>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</si>
  <si>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</si>
  <si>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</si>
  <si>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</si>
  <si>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</si>
  <si>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</si>
  <si>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</si>
  <si>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</si>
  <si>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</si>
  <si>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</si>
  <si>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</si>
  <si>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</si>
  <si>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</si>
  <si>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</si>
  <si>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</si>
  <si>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</si>
  <si>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</si>
  <si>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</si>
  <si>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</si>
  <si>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</si>
  <si>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</si>
  <si>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</si>
  <si>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</si>
  <si>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</si>
  <si>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</si>
  <si>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</si>
  <si>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</si>
  <si>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</si>
  <si>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</si>
  <si>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</si>
  <si>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</si>
  <si>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</si>
  <si>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</si>
  <si>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</si>
  <si>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</si>
  <si>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</si>
  <si>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</si>
  <si>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</si>
  <si>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</si>
  <si>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</si>
  <si>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</si>
  <si>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</si>
  <si>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</si>
  <si>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</si>
  <si>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</si>
  <si>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</si>
  <si>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</si>
  <si>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</si>
  <si>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</si>
  <si>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</si>
  <si>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</si>
  <si>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</si>
  <si>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</si>
  <si>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</si>
  <si>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</si>
  <si>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</si>
  <si>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</si>
  <si>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</si>
  <si>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</si>
  <si>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</si>
  <si>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</si>
  <si>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</si>
  <si>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</si>
  <si>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</si>
  <si>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</si>
  <si>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</si>
  <si>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</si>
  <si>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</si>
  <si>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</si>
  <si>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</si>
  <si>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</si>
  <si>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</si>
  <si>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</si>
  <si>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</si>
  <si>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</si>
  <si>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</si>
  <si>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</si>
  <si>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</si>
  <si>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</si>
  <si>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</si>
  <si>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</si>
  <si>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</si>
  <si>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</si>
  <si>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</si>
  <si>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</si>
  <si>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</si>
  <si>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</si>
  <si>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</si>
  <si>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</si>
  <si>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</si>
  <si>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</si>
  <si>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</si>
  <si>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</si>
  <si>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</si>
  <si>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</si>
  <si>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</si>
  <si>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</si>
  <si>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</si>
  <si>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</si>
  <si>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</si>
  <si>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</si>
  <si>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</si>
  <si>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</si>
  <si>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</si>
  <si>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</si>
  <si>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</si>
  <si>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</si>
  <si>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</si>
  <si>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</si>
  <si>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</si>
  <si>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</si>
  <si>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</si>
  <si>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</si>
  <si>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</si>
  <si>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</si>
  <si>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</si>
  <si>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</si>
  <si>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</si>
  <si>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</si>
  <si>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</si>
  <si>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</si>
  <si>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</si>
  <si>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</si>
  <si>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</si>
  <si>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</si>
  <si>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</si>
  <si>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</si>
  <si>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</si>
  <si>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</si>
  <si>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</si>
  <si>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</si>
  <si>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</si>
  <si>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</si>
  <si>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</si>
  <si>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</si>
  <si>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</si>
  <si>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</si>
  <si>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</si>
  <si>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</si>
  <si>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</si>
  <si>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</si>
  <si>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</si>
  <si>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</si>
  <si>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</si>
  <si>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</si>
  <si>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</si>
  <si>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</si>
  <si>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</si>
  <si>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</si>
  <si>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</si>
  <si>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</si>
  <si>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</si>
  <si>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</si>
  <si>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</si>
  <si>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</si>
  <si>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</si>
  <si>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</si>
  <si>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</si>
  <si>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</si>
  <si>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</si>
  <si>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</si>
  <si>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</si>
  <si>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</si>
  <si>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</si>
  <si>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</si>
  <si>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</si>
  <si>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</si>
  <si>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</si>
  <si>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</si>
  <si>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</si>
  <si>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</si>
  <si>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</si>
  <si>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</si>
  <si>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</si>
  <si>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</si>
  <si>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</si>
  <si>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</si>
  <si>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</si>
  <si>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</si>
  <si>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</si>
  <si>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</si>
  <si>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</si>
  <si>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</si>
  <si>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</si>
  <si>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</si>
  <si>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</si>
  <si>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</si>
  <si>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</si>
  <si>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</si>
  <si>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</si>
  <si>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</si>
  <si>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</si>
  <si>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</si>
  <si>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</si>
  <si>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</si>
  <si>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</si>
  <si>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</si>
  <si>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</si>
  <si>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</si>
  <si>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</si>
  <si>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</si>
  <si>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</si>
  <si>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</si>
  <si>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</si>
  <si>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</si>
  <si>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</si>
  <si>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</si>
  <si>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</si>
  <si>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</si>
  <si>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</si>
  <si>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</si>
  <si>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</si>
  <si>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</si>
  <si>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</si>
  <si>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</si>
  <si>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</si>
  <si>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</si>
  <si>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</si>
  <si>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</si>
  <si>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</si>
  <si>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</si>
  <si>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</si>
  <si>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</si>
  <si>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</si>
  <si>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</si>
  <si>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</si>
  <si>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</si>
  <si>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</si>
  <si>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</si>
  <si>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</si>
  <si>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</si>
  <si>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</si>
  <si>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</si>
  <si>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</si>
  <si>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</si>
  <si>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</si>
  <si>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</si>
  <si>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</si>
  <si>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</si>
  <si>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</si>
  <si>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</si>
  <si>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</si>
  <si>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</si>
  <si>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</si>
  <si>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</si>
  <si>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</si>
  <si>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</si>
  <si>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</si>
  <si>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</si>
  <si>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</si>
  <si>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</si>
  <si>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</si>
  <si>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</si>
  <si>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</si>
  <si>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</si>
  <si>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</si>
  <si>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</si>
  <si>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</si>
  <si>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</si>
  <si>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</si>
  <si>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</si>
  <si>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</si>
  <si>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</si>
  <si>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</si>
  <si>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</si>
  <si>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</si>
  <si>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</si>
  <si>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</si>
  <si>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</si>
  <si>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</si>
  <si>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</si>
  <si>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</si>
  <si>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</si>
  <si>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</si>
  <si>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</si>
  <si>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</si>
  <si>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</si>
  <si>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</si>
  <si>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</si>
  <si>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</si>
  <si>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</si>
  <si>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</si>
  <si>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</si>
  <si>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</si>
  <si>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</si>
  <si>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</si>
  <si>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</si>
  <si>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</si>
  <si>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</si>
  <si>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</si>
  <si>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</si>
  <si>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</si>
  <si>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</si>
  <si>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</si>
  <si>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</si>
  <si>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</si>
  <si>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</si>
  <si>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</si>
  <si>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</si>
  <si>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</si>
  <si>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</si>
  <si>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</si>
  <si>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</si>
  <si>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</si>
  <si>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</si>
  <si>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</si>
  <si>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</si>
  <si>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</si>
  <si>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</si>
  <si>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</si>
  <si>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</si>
  <si>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</si>
  <si>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</si>
  <si>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</si>
  <si>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</si>
  <si>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</si>
  <si>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</si>
  <si>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</si>
  <si>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</si>
  <si>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</si>
  <si>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</si>
  <si>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</si>
  <si>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</si>
  <si>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</si>
  <si>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</si>
  <si>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</si>
  <si>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</si>
  <si>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</si>
  <si>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</si>
  <si>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</si>
  <si>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</si>
  <si>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</si>
  <si>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</si>
  <si>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</si>
  <si>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</si>
  <si>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</si>
  <si>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</si>
  <si>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</si>
  <si>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</si>
  <si>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</si>
  <si>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</si>
  <si>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</si>
  <si>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</si>
  <si>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</si>
  <si>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</si>
  <si>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</si>
  <si>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</si>
  <si>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</si>
  <si>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</si>
  <si>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</si>
  <si>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</si>
  <si>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</si>
  <si>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</si>
  <si>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</si>
  <si>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</si>
  <si>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</si>
  <si>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</si>
  <si>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</si>
  <si>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</si>
  <si>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</si>
  <si>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</si>
  <si>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</si>
  <si>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</si>
  <si>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</si>
  <si>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</si>
  <si>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</si>
  <si>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</si>
  <si>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</si>
  <si>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</si>
  <si>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</si>
  <si>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</si>
  <si>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</si>
  <si>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</si>
  <si>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</si>
  <si>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</si>
  <si>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</si>
  <si>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</si>
  <si>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</si>
  <si>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</si>
  <si>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</si>
  <si>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</si>
  <si>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</si>
  <si>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</si>
  <si>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</si>
  <si>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</si>
  <si>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</si>
  <si>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</si>
  <si>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</si>
  <si>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</si>
  <si>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</si>
  <si>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</si>
  <si>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</si>
  <si>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</si>
  <si>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</si>
  <si>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</si>
  <si>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</si>
  <si>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</si>
  <si>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</si>
  <si>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</si>
  <si>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</si>
  <si>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</si>
  <si>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</si>
  <si>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</si>
  <si>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</si>
  <si>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</si>
  <si>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</si>
  <si>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</si>
  <si>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</si>
  <si>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</si>
  <si>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</si>
  <si>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</si>
  <si>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</si>
  <si>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</si>
  <si>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</si>
  <si>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</si>
  <si>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</si>
  <si>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</si>
  <si>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</si>
  <si>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</si>
  <si>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</si>
  <si>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</si>
  <si>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</si>
  <si>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</si>
  <si>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</si>
  <si>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</si>
  <si>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</si>
  <si>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</si>
  <si>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</si>
  <si>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</si>
  <si>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</si>
  <si>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</si>
  <si>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</si>
  <si>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</si>
  <si>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</si>
  <si>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</si>
  <si>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</si>
  <si>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</si>
  <si>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</si>
  <si>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</si>
  <si>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</si>
  <si>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</si>
  <si>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</si>
  <si>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</si>
  <si>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</si>
  <si>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</si>
  <si>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</si>
  <si>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</si>
  <si>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</si>
  <si>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</si>
  <si>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</si>
  <si>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</si>
  <si>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</si>
  <si>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</si>
  <si>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</si>
  <si>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</si>
  <si>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</si>
  <si>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</si>
  <si>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</si>
  <si>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</si>
  <si>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</si>
  <si>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</si>
  <si>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</si>
  <si>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</si>
  <si>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</si>
  <si>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</si>
  <si>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</si>
  <si>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</si>
  <si>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</si>
  <si>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</si>
  <si>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</si>
  <si>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</si>
  <si>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</si>
  <si>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</si>
  <si>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</si>
  <si>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</si>
  <si>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</si>
  <si>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</si>
  <si>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</si>
  <si>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</si>
  <si>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</si>
  <si>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</si>
  <si>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</si>
  <si>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</si>
  <si>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</si>
  <si>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</si>
  <si>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</si>
  <si>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</si>
  <si>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</si>
  <si>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</si>
  <si>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</si>
  <si>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</si>
  <si>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</si>
  <si>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</si>
  <si>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</si>
  <si>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</si>
  <si>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</si>
  <si>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</si>
  <si>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</si>
  <si>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</si>
  <si>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</si>
  <si>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</si>
  <si>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</si>
  <si>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</si>
  <si>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</si>
  <si>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</si>
  <si>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</si>
  <si>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</si>
  <si>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</si>
  <si>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</si>
  <si>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</si>
  <si>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</si>
  <si>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</si>
  <si>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</si>
  <si>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</si>
  <si>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</si>
  <si>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</si>
  <si>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</si>
  <si>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</si>
  <si>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</si>
  <si>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</si>
  <si>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</si>
  <si>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</si>
  <si>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</si>
  <si>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</si>
  <si>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</si>
  <si>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</si>
  <si>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</si>
  <si>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</si>
  <si>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</si>
  <si>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</si>
  <si>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</si>
  <si>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</si>
  <si>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</si>
  <si>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</si>
  <si>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</si>
  <si>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</si>
  <si>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</si>
  <si>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</si>
  <si>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</si>
  <si>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</si>
  <si>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</si>
  <si>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</si>
  <si>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</si>
  <si>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</si>
  <si>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</si>
  <si>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</si>
  <si>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</si>
  <si>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</si>
  <si>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</si>
  <si>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</si>
  <si>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</si>
  <si>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</si>
  <si>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</si>
  <si>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</si>
  <si>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</si>
  <si>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</si>
  <si>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</si>
  <si>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</si>
  <si>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</si>
  <si>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</si>
  <si>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</si>
  <si>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</si>
  <si>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</si>
  <si>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</si>
  <si>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</si>
  <si>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</si>
  <si>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</si>
  <si>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</si>
  <si>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</si>
  <si>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</si>
  <si>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</si>
  <si>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</si>
  <si>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</si>
  <si>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</si>
  <si>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</si>
  <si>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</si>
  <si>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</si>
  <si>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</si>
  <si>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</si>
  <si>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</si>
  <si>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</si>
  <si>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</si>
  <si>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</si>
  <si>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</si>
  <si>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</si>
  <si>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</si>
  <si>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</si>
  <si>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</si>
  <si>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</si>
  <si>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</si>
  <si>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</si>
  <si>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</si>
  <si>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</si>
  <si>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</si>
  <si>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</si>
  <si>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</si>
  <si>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</si>
  <si>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</si>
  <si>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</si>
  <si>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</si>
  <si>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</si>
  <si>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</si>
  <si>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</si>
  <si>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</si>
  <si>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</si>
  <si>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</si>
  <si>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</si>
  <si>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</si>
  <si>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</si>
  <si>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</si>
  <si>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</si>
  <si>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</si>
  <si>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</si>
  <si>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</si>
  <si>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</si>
  <si>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</si>
  <si>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</si>
  <si>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</si>
  <si>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</si>
  <si>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</si>
  <si>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</si>
  <si>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</si>
  <si>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</si>
  <si>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</si>
  <si>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</si>
  <si>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</si>
  <si>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</si>
  <si>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</si>
  <si>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</si>
  <si>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</si>
  <si>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</si>
  <si>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</si>
  <si>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</si>
  <si>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</si>
  <si>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</si>
  <si>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</si>
  <si>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</si>
  <si>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</si>
  <si>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</si>
  <si>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</si>
  <si>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</si>
  <si>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</si>
  <si>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</si>
  <si>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</si>
  <si>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</si>
  <si>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</si>
  <si>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</si>
  <si>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</si>
  <si>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</si>
  <si>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</si>
  <si>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</si>
  <si>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</si>
  <si>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</si>
  <si>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</si>
  <si>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</si>
  <si>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</si>
  <si>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</si>
  <si>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</si>
  <si>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</si>
  <si>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</si>
  <si>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</si>
  <si>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</si>
  <si>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</si>
  <si>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</si>
  <si>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</si>
  <si>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</si>
  <si>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</si>
  <si>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</si>
  <si>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</si>
  <si>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</si>
  <si>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</si>
  <si>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</si>
  <si>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</si>
  <si>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</si>
  <si>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</si>
  <si>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</si>
  <si>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</si>
  <si>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</si>
  <si>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</si>
  <si>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</si>
  <si>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</si>
  <si>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</si>
  <si>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</si>
  <si>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</si>
  <si>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</si>
  <si>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</si>
  <si>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</si>
  <si>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</si>
  <si>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</si>
  <si>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</si>
  <si>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</si>
  <si>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</si>
  <si>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</si>
  <si>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</si>
  <si>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</si>
  <si>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</si>
  <si>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</si>
  <si>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</si>
  <si>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</si>
  <si>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</si>
  <si>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</si>
  <si>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</si>
  <si>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</si>
  <si>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</si>
  <si>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</si>
  <si>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</si>
  <si>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</si>
  <si>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</si>
  <si>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</si>
  <si>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</si>
  <si>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</si>
  <si>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</si>
  <si>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</si>
  <si>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</si>
  <si>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</si>
  <si>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</si>
  <si>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</si>
  <si>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</si>
  <si>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</si>
  <si>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</si>
  <si>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</si>
  <si>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</si>
  <si>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</si>
  <si>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</si>
  <si>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</si>
  <si>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</si>
  <si>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</si>
  <si>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</si>
  <si>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</si>
  <si>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</si>
  <si>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</si>
  <si>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</si>
  <si>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</si>
  <si>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</si>
  <si>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</si>
  <si>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</si>
  <si>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</si>
  <si>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</si>
  <si>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</si>
  <si>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</si>
  <si>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</si>
  <si>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</si>
  <si>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</si>
  <si>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</si>
  <si>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</si>
  <si>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</si>
  <si>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</si>
  <si>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</si>
  <si>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</si>
  <si>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</si>
  <si>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</si>
  <si>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</si>
  <si>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</si>
  <si>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</si>
  <si>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</si>
  <si>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</si>
  <si>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</si>
  <si>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</si>
  <si>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</si>
  <si>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</si>
  <si>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</si>
  <si>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</si>
  <si>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</si>
  <si>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</si>
  <si>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</si>
  <si>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</si>
  <si>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</si>
  <si>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</si>
  <si>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</si>
  <si>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</si>
  <si>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</si>
  <si>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</si>
  <si>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</si>
  <si>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</si>
  <si>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</si>
  <si>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</si>
  <si>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</si>
  <si>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</si>
  <si>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</si>
  <si>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</si>
  <si>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</si>
  <si>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</si>
  <si>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</si>
  <si>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</si>
  <si>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</si>
  <si>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</si>
  <si>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</si>
  <si>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</si>
  <si>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</si>
  <si>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</si>
  <si>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</si>
  <si>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</si>
  <si>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</si>
  <si>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</si>
  <si>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</si>
  <si>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</si>
  <si>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</si>
  <si>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</si>
  <si>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</si>
  <si>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</si>
  <si>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</si>
  <si>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</si>
  <si>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</si>
  <si>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</si>
  <si>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</si>
  <si>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</si>
  <si>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</si>
  <si>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</si>
  <si>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</si>
  <si>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</si>
  <si>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</si>
  <si>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</si>
  <si>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</si>
  <si>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</si>
  <si>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</si>
  <si>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</si>
  <si>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</si>
  <si>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</si>
  <si>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</si>
  <si>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</si>
  <si>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</si>
  <si>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</si>
  <si>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</si>
  <si>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</si>
  <si>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</si>
  <si>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</si>
  <si>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</si>
  <si>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</si>
  <si>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</si>
  <si>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</si>
  <si>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</si>
  <si>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</si>
  <si>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</si>
  <si>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</si>
  <si>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</si>
  <si>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</si>
  <si>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</si>
  <si>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</si>
  <si>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</si>
  <si>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</si>
  <si>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</si>
  <si>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</si>
  <si>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</si>
  <si>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</si>
  <si>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</si>
  <si>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</si>
  <si>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</si>
  <si>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</si>
  <si>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</si>
  <si>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</si>
  <si>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</si>
  <si>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</si>
  <si>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</si>
  <si>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</si>
  <si>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</si>
  <si>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</si>
  <si>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</si>
  <si>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</si>
  <si>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</si>
  <si>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</si>
  <si>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</si>
  <si>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</si>
  <si>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</si>
  <si>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</si>
  <si>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</si>
  <si>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</si>
  <si>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</si>
  <si>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</si>
  <si>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</si>
  <si>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</si>
  <si>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</si>
  <si>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</si>
  <si>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</si>
  <si>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</si>
  <si>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</si>
  <si>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</si>
  <si>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</si>
  <si>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</si>
  <si>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</si>
  <si>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</si>
  <si>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</si>
  <si>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</si>
  <si>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</si>
  <si>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</si>
  <si>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</si>
  <si>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</si>
  <si>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</si>
  <si>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</si>
  <si>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</si>
  <si>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</si>
  <si>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</si>
  <si>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</si>
  <si>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</si>
  <si>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</si>
  <si>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</si>
  <si>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</si>
  <si>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</si>
  <si>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</si>
  <si>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</si>
  <si>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</si>
  <si>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</si>
  <si>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</si>
  <si>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</si>
  <si>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</si>
  <si>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</si>
  <si>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</si>
  <si>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</si>
  <si>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</si>
  <si>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</si>
  <si>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</si>
  <si>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</si>
  <si>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</si>
  <si>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</si>
  <si>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</si>
  <si>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</si>
  <si>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</si>
  <si>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</si>
  <si>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</si>
  <si>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</si>
  <si>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</si>
  <si>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</si>
  <si>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</si>
  <si>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</si>
  <si>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</si>
  <si>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</si>
  <si>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</si>
  <si>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</si>
  <si>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</si>
  <si>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</si>
  <si>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</si>
  <si>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</si>
  <si>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</si>
  <si>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</si>
  <si>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</si>
  <si>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</si>
  <si>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</si>
  <si>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</si>
  <si>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</si>
  <si>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</si>
  <si>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</si>
  <si>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</si>
  <si>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</si>
  <si>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</si>
  <si>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</si>
  <si>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</si>
  <si>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</si>
  <si>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</si>
  <si>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</si>
  <si>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</si>
  <si>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</si>
  <si>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</si>
  <si>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</si>
  <si>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</si>
  <si>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</si>
  <si>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</si>
  <si>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</si>
  <si>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</si>
  <si>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</si>
  <si>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</si>
  <si>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</si>
  <si>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</si>
  <si>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</si>
  <si>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</si>
  <si>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</si>
  <si>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</si>
  <si>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</si>
  <si>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</si>
  <si>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</si>
  <si>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</si>
  <si>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</si>
  <si>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</si>
  <si>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</si>
  <si>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</si>
  <si>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</si>
  <si>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</si>
  <si>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</si>
  <si>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</si>
  <si>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</si>
  <si>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</si>
  <si>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</si>
  <si>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</si>
  <si>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</si>
  <si>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</si>
  <si>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</si>
  <si>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</si>
  <si>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</si>
  <si>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</si>
  <si>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</si>
  <si>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</si>
  <si>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</si>
  <si>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</si>
  <si>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</si>
  <si>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</si>
  <si>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</si>
  <si>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</si>
  <si>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</si>
  <si>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</si>
  <si>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</si>
  <si>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</si>
  <si>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</si>
  <si>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</si>
  <si>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</si>
  <si>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</si>
  <si>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</si>
  <si>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</si>
  <si>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</si>
  <si>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</si>
  <si>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</si>
  <si>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</si>
  <si>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</si>
  <si>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</si>
  <si>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</si>
  <si>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</si>
  <si>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</si>
  <si>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</si>
  <si>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</si>
  <si>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</si>
  <si>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</si>
  <si>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</si>
  <si>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</si>
  <si>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</si>
  <si>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</si>
  <si>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</si>
  <si>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</si>
  <si>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</si>
  <si>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</si>
  <si>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</si>
  <si>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</si>
  <si>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</si>
  <si>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</si>
  <si>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</si>
  <si>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</si>
  <si>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</si>
  <si>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</si>
  <si>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</si>
  <si>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</si>
  <si>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</si>
  <si>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</si>
  <si>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</si>
  <si>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</si>
  <si>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</si>
  <si>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</si>
  <si>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</si>
  <si>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</si>
  <si>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</si>
  <si>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</si>
  <si>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</si>
  <si>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</si>
  <si>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</si>
  <si>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</si>
  <si>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</si>
  <si>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</si>
  <si>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</si>
  <si>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</si>
  <si>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</si>
  <si>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</si>
  <si>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</si>
  <si>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</si>
  <si>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</si>
  <si>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</si>
  <si>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</si>
  <si>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</si>
  <si>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</si>
  <si>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</si>
  <si>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</si>
  <si>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</si>
  <si>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</si>
  <si>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</si>
  <si>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</si>
  <si>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</si>
  <si>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</si>
  <si>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</si>
  <si>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</si>
  <si>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</si>
  <si>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</si>
  <si>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</si>
  <si>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</si>
  <si>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</si>
  <si>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</si>
  <si>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</si>
  <si>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</si>
  <si>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</si>
  <si>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</si>
  <si>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</si>
  <si>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</si>
  <si>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</si>
  <si>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</si>
  <si>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</si>
  <si>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</si>
  <si>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</si>
  <si>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</si>
  <si>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</si>
  <si>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</si>
  <si>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</si>
  <si>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</si>
  <si>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</si>
  <si>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</si>
  <si>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</si>
  <si>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</si>
  <si>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</si>
  <si>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</si>
  <si>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</si>
  <si>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</si>
  <si>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</si>
  <si>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</si>
  <si>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</si>
  <si>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</si>
  <si>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</si>
  <si>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</si>
  <si>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</si>
  <si>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</si>
  <si>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</si>
  <si>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</si>
  <si>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</si>
  <si>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</si>
  <si>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</si>
  <si>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</si>
  <si>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</si>
  <si>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</si>
  <si>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</si>
  <si>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</si>
  <si>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</si>
  <si>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</si>
  <si>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</si>
  <si>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</si>
  <si>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</si>
  <si>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</si>
  <si>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</si>
  <si>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</si>
  <si>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</si>
  <si>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</si>
  <si>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</si>
  <si>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</si>
  <si>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</si>
  <si>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</si>
  <si>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</si>
  <si>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</si>
  <si>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</si>
  <si>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</si>
  <si>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</si>
  <si>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</si>
  <si>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</si>
  <si>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</si>
  <si>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</si>
  <si>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</si>
  <si>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</si>
  <si>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</si>
  <si>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</si>
  <si>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</si>
  <si>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</si>
  <si>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</si>
  <si>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</si>
  <si>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</si>
  <si>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</si>
  <si>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</si>
  <si>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</si>
  <si>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</si>
  <si>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</si>
  <si>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</si>
  <si>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</si>
  <si>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</si>
  <si>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</si>
  <si>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</si>
  <si>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</si>
  <si>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</si>
  <si>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</si>
  <si>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</si>
  <si>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</si>
  <si>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</si>
  <si>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</si>
  <si>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</si>
  <si>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</si>
  <si>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</si>
  <si>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</si>
  <si>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</si>
  <si>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</si>
  <si>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</si>
  <si>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</si>
  <si>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</si>
  <si>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</si>
  <si>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</si>
  <si>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</si>
  <si>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</si>
  <si>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</si>
  <si>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</si>
  <si>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</si>
  <si>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</si>
  <si>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</si>
  <si>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</si>
  <si>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</si>
  <si>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</si>
  <si>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</si>
  <si>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</si>
  <si>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</si>
  <si>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</si>
  <si>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</si>
  <si>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</si>
  <si>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</si>
  <si>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</si>
  <si>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</si>
  <si>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</si>
  <si>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</si>
  <si>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</si>
  <si>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</si>
  <si>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</si>
  <si>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</si>
  <si>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</si>
  <si>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</si>
  <si>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</si>
  <si>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</si>
  <si>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</si>
  <si>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</si>
  <si>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</si>
  <si>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</si>
  <si>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</si>
  <si>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</si>
  <si>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</si>
  <si>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</si>
  <si>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</si>
  <si>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</si>
  <si>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</si>
  <si>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</si>
  <si>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</si>
  <si>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</si>
  <si>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</si>
  <si>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</si>
  <si>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</si>
  <si>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</si>
  <si>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</si>
  <si>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</si>
  <si>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</si>
  <si>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</si>
  <si>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</si>
  <si>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</si>
  <si>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</si>
  <si>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</si>
  <si>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</si>
  <si>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</si>
  <si>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</si>
  <si>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</si>
  <si>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</si>
  <si>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</si>
  <si>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</si>
  <si>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</si>
  <si>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</si>
  <si>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</si>
  <si>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</si>
  <si>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</si>
  <si>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</si>
  <si>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</si>
  <si>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</si>
  <si>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</si>
  <si>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</si>
  <si>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</si>
  <si>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</si>
  <si>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</si>
  <si>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</si>
  <si>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</si>
  <si>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</si>
  <si>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</si>
  <si>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</si>
  <si>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</si>
  <si>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</si>
  <si>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</si>
  <si>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</si>
  <si>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</si>
  <si>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</si>
  <si>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</si>
  <si>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</si>
  <si>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</si>
  <si>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</si>
  <si>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</si>
  <si>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</si>
  <si>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</si>
  <si>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</si>
  <si>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</si>
  <si>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</si>
  <si>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</si>
  <si>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</si>
  <si>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</si>
  <si>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</si>
  <si>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</si>
  <si>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</si>
  <si>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</si>
  <si>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</si>
  <si>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</si>
  <si>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</si>
  <si>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</si>
  <si>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</si>
  <si>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</si>
  <si>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</si>
  <si>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</si>
  <si>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</si>
  <si>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</si>
  <si>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</si>
  <si>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</si>
  <si>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</si>
  <si>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</si>
  <si>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</si>
  <si>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</si>
  <si>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</si>
  <si>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</si>
  <si>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</si>
  <si>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</si>
  <si>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</si>
  <si>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</si>
  <si>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</si>
  <si>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</si>
  <si>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</si>
  <si>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</si>
  <si>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</si>
  <si>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</si>
  <si>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</si>
  <si>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</si>
  <si>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</si>
  <si>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</si>
  <si>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</si>
  <si>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</si>
  <si>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</si>
  <si>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</si>
  <si>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</si>
  <si>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</si>
  <si>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</si>
  <si>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</si>
  <si>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</si>
  <si>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</si>
  <si>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</si>
  <si>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</si>
  <si>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</si>
  <si>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</si>
  <si>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</si>
  <si>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</si>
  <si>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</si>
  <si>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</si>
  <si>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</si>
  <si>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</si>
  <si>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</si>
  <si>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</si>
  <si>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</si>
  <si>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</si>
  <si>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</si>
  <si>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</si>
  <si>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</si>
  <si>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</si>
  <si>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</si>
  <si>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</si>
  <si>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</si>
  <si>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</si>
  <si>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</si>
  <si>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</si>
  <si>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</si>
  <si>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</si>
  <si>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</si>
  <si>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</si>
  <si>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</si>
  <si>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</si>
  <si>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</si>
  <si>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</si>
  <si>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</si>
  <si>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</si>
  <si>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</si>
  <si>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</si>
  <si>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</si>
  <si>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</si>
  <si>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</si>
  <si>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</si>
  <si>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</si>
  <si>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</si>
  <si>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</si>
  <si>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</si>
  <si>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</si>
  <si>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</si>
  <si>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</si>
  <si>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</si>
  <si>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</si>
  <si>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</si>
  <si>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</si>
  <si>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</si>
  <si>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</si>
  <si>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</si>
  <si>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</si>
  <si>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</si>
  <si>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</si>
  <si>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</si>
  <si>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</si>
  <si>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</si>
  <si>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</si>
  <si>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</si>
  <si>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</si>
  <si>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</si>
  <si>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</si>
  <si>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</si>
  <si>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</si>
  <si>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</si>
  <si>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</si>
  <si>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</si>
  <si>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</si>
  <si>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</si>
  <si>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</si>
  <si>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</si>
  <si>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</si>
  <si>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</si>
  <si>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</si>
  <si>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</si>
  <si>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</si>
  <si>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</si>
  <si>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</si>
  <si>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</si>
  <si>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</si>
  <si>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</si>
  <si>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</si>
  <si>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</si>
  <si>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</si>
  <si>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</si>
  <si>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</si>
  <si>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</si>
  <si>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</si>
  <si>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</si>
  <si>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</si>
  <si>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</si>
  <si>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</si>
  <si>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</si>
  <si>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</si>
  <si>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PCM-20251122-00000395</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</si>
  <si>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</si>
  <si>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</si>
  <si>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</si>
  <si>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</si>
  <si>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</si>
  <si>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</si>
  <si>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</si>
  <si>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</si>
  <si>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</si>
  <si>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</si>
  <si>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</si>
  <si>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</si>
  <si>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</si>
  <si>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</si>
  <si>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</si>
  <si>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</si>
  <si>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</si>
  <si>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</si>
  <si>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</si>
  <si>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</si>
  <si>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</si>
  <si>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moved ETA: 35 min</t>
  </si>
  <si>
    <t>PCM-20251122-00000298</t>
  </si>
  <si>
    <t xml:space="preserve">ETA 40 MIN </t>
  </si>
  <si>
    <t>PCM-20251122-00000300</t>
  </si>
  <si>
    <t xml:space="preserve">ETA 20 MIN </t>
  </si>
  <si>
    <t>PCM-20251122-00000365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</si>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</sst>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320.38688622685004</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3.1839930554269813E-2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45983.335312152776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45983.335312152776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45983.335312152776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45983.335312152776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45983.335312152776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45983.335312152776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45983.335312152776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45983.335312152776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45983.335312152776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45983.335312152776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45983.335312152776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45983.335312152776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45983.335312152776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45983.335312152776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45983.335312152776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45983.335312152776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45983.335312152776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45983.335312152776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45983.335312152776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45983.335312152776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45983.335312152776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45983.335312152776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45983.335312152776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45983.335312152776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45983.335312152776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45983.335312152776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45983.335312152776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45983.335312152776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45983.335312152776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45983.335312152776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45983.335312152776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45983.335312152776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45983.335312152776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45983.335312152776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45983.335312152776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45983.335312152776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45983.335312152776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45983.335312152776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45983.335312152776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45983.335312152776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45983.335312152776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45983.335312152776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45983.335312152776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45983.335312152776</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45983.335312152776</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tabSelected="1" workbookViewId="0">
      <pane ySplit="1" topLeftCell="C8"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158.3354741898147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4.1330671294417698E-2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25338</v>
      </c>
      <c r="E5" s="84" t="s">
        <v>39021</v>
      </c>
      <c r="F5" s="103">
        <v>45983.332766203705</v>
      </c>
      <c r="G5" s="104">
        <f ca="1">IFERROR(NOW()-F5,"-")</f>
        <v>2.5459490716457367E-3</v>
      </c>
      <c r="H5" s="103">
        <v>45983.323738425926</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45983.335312152776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45983.335312152776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45983.335312152776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45983.335312152776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45983.335312152776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45983.335312152776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45983.335312152776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45983.335312152776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45983.335312152776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45983.335312152776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45983.335312152776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45983.335312152776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45983.335312152776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45983.335312152776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45983.335312152776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45983.335312152776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45983.335312152776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45983.335312152776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45983.335312152776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45983.335312152776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45983.335312152776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45983.335312152776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45983.335312152776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45983.335312152776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45983.335312152776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45983.335312152776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45983.335312152776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45983.335312152776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45983.335312152776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45983.335312152776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45983.335312152776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45983.335312152776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45983.335312152776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45983.335312152776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45983.335312152776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45983.335312152776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45983.335312152776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45983.335312152776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45983.335312152776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45983.335312152776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45983.335312152776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45983.335312152776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45983.335312152776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45983.335312152776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45983.335312152776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45983.335312152776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45983.335312152776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45983.335312152776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45983.335312152776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45983.335312152776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45983.335312152776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45983.335312152776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45983.335312152776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45983.335312152776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45983.335312152776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45983.335312152776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45983.335312152776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45983.335312152776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45983.335312152776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45983.335312152776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45983.335312152776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45983.335312152776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45983.335312152776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45983.335312152776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45983.335312152776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45983.335312152776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45983.335312152776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45983.335312152776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45983.335312152776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45983.335312152776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45983.335312152776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45983.335312152776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45983.335312152776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45983.335312152776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45983.335312152776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45983.335312152776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45983.335312152776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45983.335312152776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45983.335312152776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45983.335312152776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45983.335312152776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45983.335312152776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45983.335312152776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45983.335312152776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45983.335312152776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45983.335312152776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45983.335312152776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45983.335312152776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45983.335312152776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45983.335312152776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45983.335312152776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45983.335312152776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45983.335312152776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45983.335312152776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45983.335312152776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45983.335312152776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45983.335312152776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45983.335312152776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45983.335312152776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45983.335312152776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45983.335312152776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45983.335312152776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45983.335312152776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45983.335312152776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45983.335312152776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45983.335312152776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45983.335312152776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45983.335312152776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45983.335312152776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45983.335312152776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45983.335312152776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45983.335312152776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45983.335312152776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45983.335312152776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45983.335312152776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45983.335312152776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45983.335312152776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45983.335312152776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45983.335312152776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45983.335312152776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45983.335312152776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45983.335312152776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45983.335312152776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45983.335312152776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45983.335312152776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45983.335312152776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45983.335312152776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45983.335312152776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45983.335312152776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45983.335312152776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45983.335312152776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45983.335312152776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45983.335312152776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45983.335312152776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45983.335312152776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45983.335312152776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45983.335312152776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45983.335312152776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45983.335312152776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45983.335312152776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45983.335312152776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45983.335312152776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45983.335312152776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45983.335312152776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45983.335312152776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45983.335312152776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45983.335312152776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45983.335312152776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45983.335312152776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45983.335312152776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45983.335312152776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45983.335312152776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45983.335312152776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45983.335312152776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45983.335312152776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45983.335312152776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45983.335312152776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45983.335312152776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45983.335312152776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45983.335312152776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45983.335312152776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45983.335312152776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45983.335312152776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45983.335312152776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45983.335312152776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45983.335312152776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45983.335312152776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45983.335312152776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45983.335312152776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45983.335312152776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45983.335312152776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45983.335312152776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45983.335312152776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45983.335312152776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45983.335312152776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45983.335312152776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45983.335312152776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45983.335312152776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45983.335312152776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45983.335312152776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45983.335312152776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45983.335312152776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45983.335312152776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45983.335312152776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45983.335312152776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45983.335312152776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45983.335312152776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45983.335312152776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45983.335312152776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45983.335312152776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45983.335312152776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45983.335312152776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45983.335312152776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45983.335312152776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45983.335312152776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45983.335312152776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45983.335312152776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45983.335312152776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45983.335312152776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45983.335312152776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45983.335312152776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45983.335312152776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45983.335312152776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45983.335312152776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45983.335312152776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45983.335312152776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45983.335312152776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45983.335312152776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45983.335312152776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45983.335312152776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45983.335312152776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45983.335312152776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45983.335312152776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45983.335312152776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45983.335312152776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45983.335312152776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45983.335312152776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45983.335312152776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45983.335312152776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45983.335312152776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45983.335312152776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45983.335312152776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45983.335312152776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45983.335312152776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45983.335312152776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45983.335312152776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45983.335312152776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45983.335312152776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45983.335312152776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45983.335312152776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45983.335312152776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45983.335312152776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45983.335312152776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45983.335312152776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45983.335312152776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45983.335312152776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45983.335312152776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45983.335312152776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45983.335312152776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45983.335312152776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45983.335312152776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45983.335312152776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45983.335312152776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45983.335312152776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45983.335312152776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45983.335312152776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45983.335312152776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45983.335312152776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45983.335312152776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45983.335312152776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45983.335312152776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45983.335312152776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45983.335312152776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45983.335312152776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45983.335312152776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45983.335312152776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45983.335312152776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45983.335312152776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45983.335312152776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45983.335312152776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45983.335312152776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45983.335312152776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45983.335312152776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45983.335312152776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45983.335312152776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45983.335312152776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45983.335312152776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45983.335312152776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45983.335312152776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45983.335312152776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45983.335312152776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45983.335312152776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45983.335312152776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45983.335312152776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45983.335312152776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45983.335312152776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45983.335312152776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45983.335312152776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45983.335312152776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45983.335312152776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45983.335312152776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45983.335312152776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45983.335312152776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45983.335312152776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45983.335312152776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45983.335312152776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45983.335312152776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45983.335312152776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45983.335312152776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45983.335312152776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45983.335312152776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45983.335312152776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45983.335312152776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45983.335312152776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45983.335312152776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45983.335312152776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45983.335312152776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45983.335312152776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45983.335312152776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45983.335312152776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45983.335312152776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45983.335312152776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45983.335312152776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45983.335312152776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45983.335312152776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45983.335312152776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45983.335312152776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45983.335312152776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45983.335312152776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45983.335312152776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45983.335312152776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45983.335312152776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45983.335312152776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45983.335312152776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45983.335312152776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45983.335312152776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45983.335312152776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45983.335312152776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45983.335312152776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45983.335312152776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45983.335312152776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45983.335312152776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45983.335312152776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45983.335312152776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45983.335312152776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45983.335312152776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45983.335312152776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45983.335312152776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45983.335312152776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45983.335312152776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45983.335312152776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45983.335312152776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45983.335312152776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45983.335312152776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45983.335312152776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45983.335312152776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45983.335312152776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45983.335312152776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45983.335312152776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45983.335312152776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45983.335312152776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45983.335312152776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45983.335312152776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45983.335312152776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45983.335312152776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45983.335312152776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45983.335312152776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45983.335312152776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45983.335312152776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45983.335312152776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45983.335312152776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45983.335312152776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45983.335312152776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45983.335312152776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45983.335312152776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45983.335312152776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45983.335312152776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45983.335312152776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45983.335312152776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45983.335312152776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45983.335312152776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45983.335312152776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45983.335312152776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45983.335312152776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45983.335312152776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45983.335312152776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45983.335312152776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45983.335312152776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45983.335312152776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45983.335312152776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45983.335312152776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45983.335312152776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45983.335312152776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45983.335312152776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45983.335312152776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45983.335312152776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45983.335312152776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45983.335312152776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45983.335312152776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45983.335312152776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45983.335312152776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45983.335312152776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45983.335312152776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45983.335312152776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45983.335312152776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45983.335312152776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45983.335312152776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45983.335312152776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45983.335312152776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45983.335312152776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45983.335312152776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45983.335312152776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45983.335312152776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45983.335312152776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45983.335312152776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45983.335312152776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45983.335312152776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45983.335312152776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45983.335312152776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45983.335312152776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45983.335312152776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45983.335312152776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45983.335312152776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45983.335312152776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45983.335312152776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45983.335312152776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45983.335312152776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45983.335312152776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45983.335312152776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45983.335312152776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45983.335312152776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45983.335312152776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45983.335312152776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45983.335312152776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45983.335312152776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45983.335312152776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45983.335312152776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45983.335312152776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45983.335312152776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45983.335312152776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45983.335312152776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45983.335312152776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45983.335312152776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45983.335312152776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45983.335312152776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45983.335312152776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45983.335312152776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45983.335312152776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45983.335312152776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45983.335312152776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45983.335312152776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45983.335312152776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45983.335312152776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45983.335312152776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45983.335312152776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45983.335312152776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45983.335312152776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45983.335312152776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45983.335312152776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45983.335312152776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45983.335312152776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45983.335312152776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45983.335312152776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45983.335312152776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45983.335312152776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45983.335312152776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45983.335312152776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45983.335312152776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45983.335312152776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45983.335312152776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45983.335312152776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45983.335312152776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45983.335312152776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45983.335312152776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45983.335312152776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45983.335312152776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45983.335312152776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45983.335312152776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45983.335312152776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45983.335312152776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45983.335312152776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45983.335312152776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45983.335312152776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45983.335312152776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45983.335312152776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45983.335312152776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45983.335312152776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45983.335312152776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45983.335312152776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45983.335312152776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45983.335312152776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45983.335312152776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45983.335312152776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45983.335312152776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45983.335312152776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45983.335312152776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45983.335312152776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45983.335312152776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45983.335312152776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45983.335312152776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45983.335312152776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45983.335312152776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45983.335312152776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45983.335312152776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45983.335312152776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45983.335312152776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45983.335312152776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45983.335312152776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45983.335312152776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45983.335312152776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45983.335312152776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45983.335312152776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45983.335312152776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45983.335312152776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45983.335312152776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45983.335312152776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45983.335312152776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45983.335312152776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45983.335312152776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45983.335312152776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45983.335312152776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45983.335312152776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45983.335312152776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45983.335312152776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45983.335312152776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45983.335312152776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45983.335312152776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45983.335312152776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45983.335312152776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45983.335312152776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45983.335312152776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45983.335312152776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45983.335312152776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45983.335312152776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45983.335312152776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45983.335312152776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45983.335312152776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45983.335312152776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45983.335312152776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45983.335312152776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45983.335312152776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45983.335312152776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45983.335312152776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45983.335312152776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45983.335312152776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45983.335312152776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45983.335312152776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45983.335312152776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45983.335312152776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45983.335312152776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45983.335312152776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45983.335312152776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45983.335312152776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45983.335312152776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45983.335312152776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45983.335312152776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45983.335312152776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45983.335312152776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45983.335312152776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45983.335312152776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45983.335312152776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45983.335312152776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45983.335312152776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45983.335312152776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45983.335312152776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45983.335312152776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45983.335312152776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45983.335312152776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45983.335312152776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45983.335312152776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45983.335312152776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45983.335312152776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45983.335312152776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45983.335312152776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45983.335312152776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45983.335312152776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45983.335312152776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45983.335312152776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45983.335312152776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45983.335312152776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45983.335312152776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45983.335312152776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45983.335312152776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45983.335312152776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45983.335312152776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45983.335312152776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45983.335312152776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45983.335312152776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45983.335312152776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45983.335312152776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45983.335312152776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45983.335312152776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45983.335312152776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45983.335312152776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45983.335312152776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45983.335312152776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45983.335312152776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45983.335312152776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45983.335312152776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45983.335312152776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45983.335312152776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45983.335312152776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45983.335312152776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45983.335312152776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45983.335312152776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45983.335312152776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45983.335312152776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45983.335312152776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45983.335312152776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45983.335312152776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45983.335312152776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45983.335312152776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45983.335312152776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45983.335312152776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45983.335312152776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45983.335312152776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45983.335312152776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45983.335312152776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45983.335312152776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45983.335312152776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45983.335312152776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45983.335312152776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45983.335312152776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45983.335312152776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45983.335312152776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45983.335312152776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45983.335312152776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45983.335312152776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45983.335312152776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45983.335312152776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45983.335312152776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45983.335312152776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45983.335312152776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45983.335312152776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45983.335312152776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45983.335312152776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45983.335312152776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45983.335312152776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45983.335312152776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45983.335312152776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45983.335312152776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45983.335312152776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45983.335312152776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45983.335312152776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45983.335312152776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45983.335312152776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45983.335312152776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45983.335312152776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45983.335312152776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45983.335312152776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45983.335312152776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45983.335312152776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45983.335312152776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45983.335312152776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45983.335312152776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45983.335312152776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45983.335312152776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45983.335312152776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45983.335312152776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45983.335312152776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45983.335312152776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45983.335312152776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45983.335312152776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45983.335312152776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45983.335312152776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45983.335312152776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45983.335312152776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45983.335312152776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45983.335312152776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45983.335312152776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45983.335312152776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45983.335312152776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45983.335312152776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45983.335312152776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45983.335312152776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45983.335312152776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45983.335312152776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45983.335312152776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45983.335312152776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45983.335312152776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45983.335312152776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45983.335312152776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45983.335312152776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45983.335312152776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45983.335312152776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45983.335312152776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45983.335312152776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45983.335312152776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45983.335312152776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45983.335312152776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45983.335312152776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45983.335312152776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45983.335312152776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45983.335312152776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45983.335312152776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45983.335312152776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45983.335312152776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45983.335312152776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45983.335312152776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45983.335312152776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45983.335312152776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45983.335312152776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45983.335312152776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45983.335312152776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45983.335312152776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45983.335312152776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45983.335312152776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45983.335312152776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45983.335312152776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45983.335312152776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45983.335312152776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45983.335312152776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45983.335312152776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45983.335312152776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45983.335312152776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45983.335312152776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45983.335312152776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45983.335312152776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45983.335312152776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45983.335312152776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45983.335312152776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45983.335312152776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45983.335312152776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45983.335312152776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45983.335312152776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45983.335312152776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45983.335312152776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45983.335312152776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45983.335312152776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45983.335312152776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45983.335312152776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45983.335312152776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45983.335312152776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45983.335312152776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45983.335312152776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45983.335312152776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45983.335312152776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45983.335312152776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45983.335312152776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45983.335312152776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45983.335312152776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45983.335312152776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45983.335312152776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45983.335312152776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45983.335312152776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45983.335312152776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45983.335312152776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45983.335312152776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45983.335312152776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45983.335312152776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45983.335312152776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45983.335312152776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45983.335312152776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45983.335312152776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45983.335312152776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45983.335312152776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45983.335312152776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45983.335312152776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45983.335312152776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45983.335312152776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45983.335312152776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45983.335312152776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45983.335312152776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45983.335312152776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45983.335312152776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45983.335312152776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45983.335312152776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45983.335312152776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45983.335312152776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45983.335312152776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45983.335312152776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45983.335312152776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45983.335312152776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45983.335312152776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45983.335312152776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45983.335312152776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45983.335312152776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45983.335312152776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45983.335312152776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45983.335312152776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45983.335312152776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45983.335312152776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45983.335312152776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45983.335312152776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45983.335312152776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45983.335312152776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45983.335312152776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45983.335312152776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45983.335312152776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45983.335312152776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45983.335312152776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45983.335312152776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45983.335312152776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45983.335312152776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45983.335312152776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45983.335312152776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45983.335312152776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45983.335312152776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45983.335312152776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45983.335312152776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45983.335312152776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45983.335312152776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45983.335312152776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45983.335312152776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45983.335312152776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45983.335312152776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45983.335312152776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45983.335312152776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45983.335312152776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45983.335312152776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45983.335312152776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45983.335312152776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45983.335312152776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45983.335312152776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45983.335312152776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45983.335312152776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45983.335312152776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45983.335312152776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45983.335312152776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45983.335312152776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45983.335312152776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45983.335312152776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45983.335312152776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45983.335312152776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45983.335312152776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45983.335312152776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45983.335312152776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45983.335312152776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45983.335312152776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45983.335312152776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45983.335312152776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45983.335312152776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45983.335312152776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45983.335312152776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45983.335312152776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45983.335312152776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45983.335312152776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45983.335312152776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45983.335312152776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45983.335312152776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45983.335312152776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45983.335312152776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45983.335312152776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45983.335312152776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45983.335312152776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45983.335312152776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45983.335312152776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45983.335312152776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45983.335312152776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45983.335312152776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45983.335312152776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45983.335312152776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45983.335312152776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45983.335312152776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45983.335312152776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45983.335312152776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45983.335312152776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45983.335312152776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45983.335312152776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45983.335312152776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45983.335312152776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45983.335312152776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45983.335312152776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45983.335312152776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45983.335312152776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45983.335312152776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45983.335312152776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45983.335312152776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45983.335312152776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45983.335312152776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45983.335312152776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45983.335312152776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45983.335312152776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45983.335312152776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45983.335312152776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45983.335312152776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45983.335312152776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45983.335312152776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45983.335312152776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45983.335312152776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45983.335312152776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45983.335312152776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45983.335312152776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45983.335312152776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45983.335312152776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45983.335312152776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45983.335312152776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45983.335312152776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45983.335312152776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45983.335312152776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45983.335312152776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45983.335312152776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45983.335312152776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45983.335312152776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45983.335312152776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45983.335312152776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45983.335312152776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45983.335312152776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45983.335312152776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45983.335312152776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45983.335312152776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45983.335312152776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45983.335312152776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45983.335312152776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45983.335312152776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45983.335312152776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45983.335312152776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45983.335312152776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45983.335312152776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45983.335312152776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45983.335312152776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45983.335312152776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45983.335312152776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45983.335312152776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45983.335312152776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45983.335312152776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45983.335312152776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45983.335312152776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45983.335312152776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45983.335312152776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45983.335312152776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45983.335312152776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45983.335312152776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45983.335312152776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45983.335312152776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45983.335312152776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45983.335312152776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45983.335312152776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45983.335312152776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45983.335312152776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45983.335312152776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45983.335312152776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45983.335312152776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45983.335312152776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45983.335312152776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45983.335312152776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45983.335312152776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45983.335312152776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45983.335312152776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45983.335312152776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45983.335312152776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45983.335312152776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45983.335312152776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45983.335312152776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45983.335312152776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45983.335312152776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45983.335312152776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45983.335312152776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45983.335312152776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45983.335312152776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45983.335312152776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45983.335312152776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45983.335312152776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45983.335312152776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45983.335312152776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45983.335312152776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45983.335312152776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45983.335312152776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45983.335312152776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45983.335312152776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45983.335312152776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45983.335312152776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45983.335312152776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45983.335312152776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45983.335312152776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45983.335312152776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45983.335312152776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45983.335312152776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45983.335312152776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45983.335312152776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45983.335312152776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45983.335312152776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45983.335312152776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45983.335312152776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45983.335312152776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45983.335312152776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45983.335312152776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45983.335312152776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45983.335312152776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45983.335312152776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45983.335312152776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45983.335312152776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45983.335312152776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45983.335312152776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45983.335312152776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45983.335312152776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45983.335312152776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45983.335312152776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45983.335312152776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45983.335312152776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45983.335312152776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45983.335312152776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45983.335312152776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45983.335312152776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45983.335312152776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45983.335312152776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45983.335312152776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45983.335312152776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45983.335312152776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45983.335312152776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45983.335312152776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45983.335312152776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45983.335312152776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45983.335312152776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45983.335312152776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45983.335312152776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45983.335312152776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45983.335312152776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45983.335312152776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45983.335312152776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45983.335312152776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45983.335312152776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45983.335312152776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45983.335312152776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45983.335312152776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45983.335312152776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45983.335312152776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45983.335312152776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45983.335312152776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45983.335312152776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45983.335312152776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45983.335312152776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45983.335312152776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45983.335312152776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45983.335312152776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45983.335312152776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45983.335312152776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45983.335312152776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45983.335312152776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45983.335312152776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45983.335312152776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45983.335312152776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45983.335312152776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45983.335312152776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45983.335312152776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45983.335312152776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45983.335312152776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45983.335312152776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45983.335312152776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45983.335312152776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45983.335312152776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45983.335312152776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45983.335312152776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45983.335312152776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45983.335312152776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45983.335312152776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45983.335312152776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45983.335312152776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45983.335312152776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45983.335312152776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45983.335312152776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45983.335312152776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45983.335312152776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45983.335312152776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45983.335312152776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45983.335312152776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45983.335312152776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45983.335312152776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45983.335312152776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45983.335312152776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45983.335312152776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45983.335312152776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45983.335312152776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45983.335312152776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45983.335312152776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45983.335312152776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45983.335312152776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45983.335312152776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45983.335312152776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45983.335312152776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45983.335312152776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45983.335312152776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45983.335312152776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45983.335312152776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45983.335312152776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45983.335312152776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45983.335312152776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45983.335312152776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45983.335312152776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45983.335312152776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45983.335312152776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45983.335312152776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45983.335312152776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45983.335312152776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45983.335312152776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45983.335312152776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45983.335312152776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45983.335312152776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45983.335312152776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45983.335312152776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45983.335312152776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45983.335312152776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45983.335312152776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45983.335312152776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45983.335312152776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45983.335312152776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45983.335312152776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45983.335312152776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45983.335312152776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45983.335312152776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45983.335312152776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45983.335312152776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45983.335312152776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45983.335312152776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45983.335312152776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45983.335312152776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45983.335312152776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45983.335312152776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45983.335312152776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45983.335312152776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45983.335312152776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45983.335312152776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45983.335312152776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45983.335312152776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45983.335312152776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45983.335312152776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45983.335312152776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45983.335312152776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45983.335312152776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45983.335312152776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45983.335312152776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45983.335312152776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45983.335312152776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45983.335312152776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45983.335312152776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45983.335312152776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45983.335312152776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45983.335312152776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45983.335312152776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45983.335312152776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45983.335312152776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45983.335312152776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45983.335312152776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45983.335312152776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45983.335312152776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45983.335312152776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45983.335312152776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45983.335312152776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45983.335312152776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45983.335312152776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45983.335312152776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45983.335312152776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45983.335312152776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45983.335312152776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279.85459456017998</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38898</v>
      </c>
      <c r="E3" s="94" t="s">
        <v>39021</v>
      </c>
      <c r="F3" s="95">
        <v>45983.120532407411</v>
      </c>
      <c r="G3" s="96">
        <f t="shared" ref="G3:G17" ca="1" si="0">IFERROR(NOW()-F3,"")</f>
        <v>0.21477974536537658</v>
      </c>
      <c r="H3" s="95">
        <v>45983.076435185183</v>
      </c>
      <c r="I3" s="113" t="str">
        <f>IFERROR(VLOOKUP(D3,DB!A:F,6,0),"")</f>
        <v>Generator-SG</v>
      </c>
      <c r="J3" s="113" t="str">
        <f>IFERROR(VLOOKUP(D3,DB!A:G,7,0),"")</f>
        <v>Dead</v>
      </c>
      <c r="K3" s="97" t="s">
        <v>39113</v>
      </c>
      <c r="L3" s="91" t="str">
        <f>IFERROR(VLOOKUP(D3,DB!A:I,9,0),"")</f>
        <v>Latis</v>
      </c>
    </row>
    <row r="4" spans="1:16" ht="15" customHeight="1">
      <c r="A4" s="113" t="s">
        <v>39114</v>
      </c>
      <c r="B4" s="113" t="str">
        <f>IFERROR(VLOOKUP(D4,DB!A:K,11,0),"")</f>
        <v>R4</v>
      </c>
      <c r="C4" s="93">
        <v>1</v>
      </c>
      <c r="D4" s="91" t="s">
        <v>35171</v>
      </c>
      <c r="E4" s="94" t="s">
        <v>39021</v>
      </c>
      <c r="F4" s="95">
        <v>45983.262025462966</v>
      </c>
      <c r="G4" s="96">
        <f t="shared" ca="1" si="0"/>
        <v>7.3286689810629468E-2</v>
      </c>
      <c r="H4" s="95">
        <v>45983.300081018519</v>
      </c>
      <c r="I4" s="113" t="str">
        <f>IFERROR(VLOOKUP(D4,DB!A:F,6,0),"")</f>
        <v>Generator-SG</v>
      </c>
      <c r="J4" s="113" t="str">
        <f>IFERROR(VLOOKUP(D4,DB!A:G,7,0),"")</f>
        <v>Dead</v>
      </c>
      <c r="K4" s="97" t="s">
        <v>39115</v>
      </c>
      <c r="L4" s="91" t="str">
        <f>IFERROR(VLOOKUP(D4,DB!A:I,9,0),"")</f>
        <v>Latis</v>
      </c>
    </row>
    <row r="5" spans="1:16" ht="15" customHeight="1">
      <c r="A5" s="113" t="s">
        <v>39116</v>
      </c>
      <c r="B5" s="113" t="str">
        <f>IFERROR(VLOOKUP(D5,DB!A:K,11,0),"")</f>
        <v>R4</v>
      </c>
      <c r="C5" s="93">
        <v>1</v>
      </c>
      <c r="D5" s="91" t="s">
        <v>29370</v>
      </c>
      <c r="E5" s="94" t="s">
        <v>39102</v>
      </c>
      <c r="F5" s="95"/>
      <c r="G5" s="96">
        <f t="shared" ca="1" si="0"/>
        <v>45983.335312152776</v>
      </c>
      <c r="H5" s="95">
        <v>45983.324664351851</v>
      </c>
      <c r="I5" s="113" t="str">
        <f>IFERROR(VLOOKUP(D5,DB!A:F,6,0),"")</f>
        <v>SCECO</v>
      </c>
      <c r="J5" s="113" t="str">
        <f>IFERROR(VLOOKUP(D5,DB!A:G,7,0),"")</f>
        <v>Good</v>
      </c>
      <c r="K5" s="97" t="s">
        <v>39117</v>
      </c>
      <c r="L5" s="91" t="str">
        <f>IFERROR(VLOOKUP(D5,DB!A:I,9,0),"")</f>
        <v>Latis</v>
      </c>
    </row>
    <row r="6" spans="1:16" ht="15" customHeight="1">
      <c r="A6" s="113"/>
      <c r="B6" s="113" t="str">
        <f>IFERROR(VLOOKUP(D6,DB!A:K,11,0),"")</f>
        <v/>
      </c>
      <c r="C6" s="93"/>
      <c r="D6" s="91"/>
      <c r="E6" s="94"/>
      <c r="F6" s="95"/>
      <c r="G6" s="96">
        <f t="shared" ca="1" si="0"/>
        <v>45983.335312152776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45983.335312152776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45983.335312152776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45983.335312152776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45983.335312152776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45983.335312152776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45983.335312152776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45983.335312152776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45983.335312152776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45983.335312152776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45983.335312152776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45983.335312152776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45983.335312152776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45983.335312152776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45983.335312152776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45983.335312152776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45983.335312152776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45983.335312152776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45983.335312152776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45983.335312152776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45983.335312152776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45983.335312152776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45983.335312152776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45983.335312152776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45983.335312152776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45983.335312152776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45983.335312152776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45983.335312152776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45983.335312152776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45983.335312152776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45983.335312152776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45983.335312152776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45983.335312152776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45983.335312152776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45983.335312152776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45983.335312152776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45983.335312152776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45983.335312152776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45983.335312152776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45983.335312152776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45983.335312152776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45983.335312152776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45983.335312152776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45983.335312152776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45983.335312152776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45983.335312152776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45983.335312152776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45983.335312152776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45983.335312152776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45983.335312152776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45983.335312152776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45983.335312152776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45983.335312152776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45983.335312152776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45983.335312152776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45983.335312152776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45983.335312152776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45983.335312152776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45983.335312152776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45983.335312152776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45983.335312152776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45983.335312152776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45983.335312152776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45983.335312152776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45983.335312152776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45983.335312152776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45983.335312152776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45983.335312152776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45983.335312152776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45983.335312152776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45983.335312152776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45983.335312152776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45983.335312152776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45983.335312152776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45983.335312152776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45983.335312152776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45983.335312152776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45983.335312152776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45983.335312152776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45983.335312152776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45983.335312152776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45983.335312152776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45983.335312152776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45983.335312152776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45983.335312152776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45983.335312152776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45983.335312152776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45983.335312152776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45983.335312152776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45983.335312152776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45983.335312152776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45983.335312152776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45983.335312152776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45983.335312152776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45983.335312152776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45983.335312152776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45983.335312152776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45983.335312152776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45983.335312152776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45983.335312152776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45983.335312152776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45983.335312152776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45983.335312152776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45983.335312152776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45983.335312152776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45983.335312152776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45983.335312152776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45983.335312152776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45983.335312152776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45983.335312152776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45983.335312152776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45983.335312152776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45983.335312152776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45983.335312152776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45983.335312152776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45983.335312152776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45983.335312152776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45983.335312152776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45983.335312152776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45983.335312152776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45983.335312152776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45983.335312152776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45983.335312152776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45983.335312152776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45983.335312152776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45983.335312152776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45983.335312152776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45983.335312152776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45983.335312152776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45983.335312152776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45983.335312152776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45983.335312152776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45983.335312152776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45983.335312152776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45983.335312152776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45983.335312152776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45983.335312152776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45983.335312152776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45983.335312152776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45983.335312152776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45983.335312152776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45983.335312152776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45983.335312152776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45983.335312152776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45983.335312152776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45983.335312152776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45983.335312152776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45983.335312152776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45983.335312152776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45983.335312152776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45983.335312152776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45983.335312152776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45983.335312152776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45983.335312152776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45983.335312152776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45983.335312152776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45983.335312152776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45983.335312152776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45983.335312152776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45983.335312152776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45983.335312152776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45983.335312152776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45983.335312152776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45983.335312152776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45983.335312152776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45983.335312152776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45983.335312152776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45983.335312152776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45983.335312152776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45983.335312152776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45983.335312152776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45983.335312152776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45983.335312152776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45983.335312152776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45983.335312152776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45983.335312152776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45983.335312152776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45983.335312152776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45983.335312152776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45983.335312152776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45983.335312152776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45983.335312152776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45983.335312152776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45983.335312152776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45983.335312152776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45983.335312152776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45983.335312152776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45983.335312152776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45983.335312152776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45983.335312152776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45983.335312152776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45983.335312152776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45983.335312152776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45983.335312152776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45983.335312152776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45983.335312152776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45983.335312152776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45983.335312152776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45983.335312152776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45983.335312152776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45983.335312152776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45983.335312152776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45983.335312152776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45983.335312152776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45983.335312152776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45983.335312152776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45983.335312152776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45983.335312152776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45983.335312152776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45983.335312152776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45983.335312152776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45983.335312152776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45983.335312152776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45983.335312152776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45983.335312152776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45983.335312152776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45983.335312152776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45983.335312152776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45983.335312152776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45983.335312152776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45983.335312152776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45983.335312152776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45983.335312152776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45983.335312152776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45983.335312152776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45983.335312152776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45983.335312152776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45983.335312152776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45983.335312152776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45983.335312152776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45983.335312152776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45983.335312152776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45983.335312152776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45983.335312152776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45983.335312152776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45983.335312152776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45983.335312152776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45983.335312152776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45983.335312152776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45983.335312152776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45983.335312152776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45983.335312152776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45983.335312152776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45983.335312152776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45983.335312152776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45983.335312152776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45983.335312152776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45983.335312152776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45983.335312152776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45983.335312152776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45983.335312152776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45983.335312152776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45983.335312152776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45983.335312152776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45983.335312152776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45983.335312152776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45983.335312152776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45983.335312152776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45983.335312152776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45983.335312152776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45983.335312152776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45983.335312152776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45983.335312152776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45983.335312152776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45983.335312152776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45983.335312152776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45983.335312152776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45983.335312152776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45983.335312152776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45983.335312152776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45983.335312152776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45983.335312152776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45983.335312152776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45983.335312152776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45983.335312152776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45983.335312152776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45983.335312152776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45983.335312152776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45983.335312152776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45983.335312152776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45983.335312152776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45983.335312152776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45983.335312152776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45983.335312152776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45983.335312152776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45983.335312152776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45983.335312152776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45983.335312152776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45983.335312152776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45983.335312152776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45983.335312152776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45983.335312152776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45983.335312152776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45983.335312152776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45983.335312152776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45983.335312152776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45983.335312152776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45983.335312152776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45983.335312152776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45983.335312152776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45983.335312152776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45983.335312152776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45983.335312152776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45983.335312152776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45983.335312152776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45983.335312152776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45983.335312152776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45983.335312152776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45983.335312152776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45983.335312152776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45983.335312152776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45983.335312152776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45983.335312152776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45983.335312152776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45983.335312152776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45983.335312152776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45983.335312152776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45983.335312152776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45983.335312152776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45983.335312152776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45983.335312152776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45983.335312152776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45983.335312152776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45983.335312152776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45983.335312152776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45983.335312152776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45983.335312152776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45983.335312152776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45983.335312152776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45983.335312152776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45983.335312152776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45983.335312152776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45983.335312152776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45983.335312152776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45983.335312152776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45983.335312152776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45983.335312152776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45983.335312152776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45983.335312152776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45983.335312152776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45983.335312152776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45983.335312152776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45983.335312152776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45983.335312152776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45983.335312152776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45983.335312152776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45983.335312152776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45983.335312152776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45983.335312152776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45983.335312152776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45983.335312152776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45983.335312152776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45983.335312152776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45983.335312152776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45983.335312152776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45983.335312152776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45983.335312152776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45983.335312152776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45983.335312152776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45983.335312152776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45983.335312152776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45983.335312152776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45983.335312152776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45983.335312152776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45983.335312152776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45983.335312152776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45983.335312152776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45983.335312152776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45983.335312152776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45983.335312152776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45983.335312152776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45983.335312152776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45983.335312152776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45983.335312152776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45983.335312152776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45983.335312152776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45983.335312152776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45983.335312152776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45983.335312152776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45983.335312152776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45983.335312152776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45983.335312152776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45983.335312152776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45983.335312152776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45983.335312152776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45983.335312152776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45983.335312152776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45983.335312152776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45983.335312152776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45983.335312152776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45983.335312152776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45983.335312152776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45983.335312152776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45983.335312152776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45983.335312152776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45983.335312152776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45983.335312152776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45983.335312152776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45983.335312152776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45983.335312152776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45983.335312152776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45983.335312152776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45983.335312152776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45983.335312152776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45983.335312152776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45983.335312152776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45983.335312152776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45983.335312152776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45983.335312152776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45983.335312152776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45983.335312152776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45983.335312152776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45983.335312152776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45983.335312152776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45983.335312152776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45983.335312152776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45983.335312152776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45983.335312152776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45983.335312152776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45983.335312152776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45983.335312152776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45983.335312152776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45983.335312152776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45983.335312152776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45983.335312152776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45983.335312152776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45983.335312152776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45983.335312152776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45983.335312152776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45983.335312152776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45983.335312152776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45983.335312152776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45983.335312152776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45983.335312152776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45983.335312152776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45983.335312152776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45983.335312152776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45983.335312152776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45983.335312152776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45983.335312152776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45983.335312152776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45983.335312152776</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91.503251967587858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57.146434837959532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34.674201041663764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5.8205089120383491</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1.9620135416625999</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39102</v>
      </c>
      <c r="F7" s="128">
        <v>45982.768553240741</v>
      </c>
      <c r="G7" s="111">
        <f ca="1">IFERROR(NOW()-F7,"")</f>
        <v>0.56675891203485662</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38118</v>
      </c>
      <c r="E8" s="109" t="s">
        <v>39021</v>
      </c>
      <c r="F8" s="128">
        <v>45983.307453703703</v>
      </c>
      <c r="G8" s="111">
        <f ca="1">IFERROR(NOW()-F8,"")</f>
        <v>2.7858449073391967E-2</v>
      </c>
      <c r="H8" s="128">
        <v>45983.301655092589</v>
      </c>
      <c r="I8" s="109" t="str">
        <f>IFERROR(VLOOKUP(D8,DB!A:F,6,0),"")</f>
        <v>SCECO</v>
      </c>
      <c r="J8" s="109" t="str">
        <f>IFERROR(VLOOKUP(D8,DB!A:G,7,0),"")</f>
        <v>Haj Removal</v>
      </c>
      <c r="K8" s="109" t="s">
        <v>39131</v>
      </c>
      <c r="L8" s="109" t="str">
        <f>IFERROR(VLOOKUP(D8,DB!A:I,9,0),"")</f>
        <v>Latis</v>
      </c>
    </row>
    <row r="9" spans="1:13">
      <c r="A9" s="109"/>
      <c r="B9" s="109" t="str">
        <f>IFERROR(VLOOKUP(D9,DB!A:K,11,0),"")</f>
        <v/>
      </c>
      <c r="C9" s="109"/>
      <c r="D9" s="109"/>
      <c r="E9" s="109"/>
      <c r="F9" s="109"/>
      <c r="G9" s="111">
        <f ca="1">IFERROR(NOW()-F9,"")</f>
        <v>45983.335312152776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45983.335312152776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45983.335312152776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45983.335312152776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45983.335312152776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45983.335312152776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45983.335312152776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45983.335312152776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45983.335312152776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45983.335312152776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45983.335312152776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45983.335312152776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45983.335312152776</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45983.335312152776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45983.335312152776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45983.335312152776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45983.335312152776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45983.335312152776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45983.335312152776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45983.335312152776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45983.335312152776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45983.335312152776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45983.335312152776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45983.335312152776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45983.335312152776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45983.335312152776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45983.335312152776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45983.335312152776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45983.335312152776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45983.335312152776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45983.335312152776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45983.335312152776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45983.335312152776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45983.335312152776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45983.335312152776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45983.335312152776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45983.335312152776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45983.335312152776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45983.335312152776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45983.335312152776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45983.335312152776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45983.335312152776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45983.335312152776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45983.335312152776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45983.335312152776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45983.335312152776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45983.335312152776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45983.335312152776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45983.335312152776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45983.335312152776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45983.335312152776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45983.335312152776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45983.335312152776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45983.335312152776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45983.335312152776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45983.335312152776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45983.335312152776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45983.335312152776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45983.335312152776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45983.335312152776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45983.335312152776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45983.335312152776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45983.335312152776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45983.335312152776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45983.335312152776</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45983.335312152776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45983.335312152776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45983.335312152776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45983.335312152776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45983.335312152776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45983.335312152776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45983.335312152776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45983.335312152776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45983.335312152776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45983.335312152776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45983.335312152776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45983.335312152776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45983.335312152776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45983.335312152776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45983.335312152776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45983.335312152776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45983.335312152776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45983.335312152776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45983.335312152776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45983.335312152776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45983.335312152776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45983.335312152776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45983.335312152776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45983.335312152776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45983.335312152776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45983.335312152776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45983.335312152776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45983.335312152776</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E8" sqref="E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2</v>
      </c>
      <c r="D2" s="119" t="s">
        <v>36159</v>
      </c>
      <c r="E2" s="109" t="s">
        <v>39021</v>
      </c>
      <c r="F2" s="121">
        <v>45983.278645833336</v>
      </c>
      <c r="G2" s="104">
        <f t="shared" ref="G2:G23" ca="1" si="0">IFERROR(NOW()-F2,"-")</f>
        <v>5.6666319440410007E-2</v>
      </c>
      <c r="H2" s="121">
        <v>45983.276423611111</v>
      </c>
      <c r="I2" s="119" t="str">
        <f>IFERROR(VLOOKUP(D2,DB!A:F,6,0),"")</f>
        <v>SCECO</v>
      </c>
      <c r="J2" s="119" t="str">
        <f>IFERROR(VLOOKUP(D2,DB!A:G,7,0),"")</f>
        <v>Vandalized</v>
      </c>
      <c r="K2" s="122" t="s">
        <v>39133</v>
      </c>
      <c r="L2" s="123" t="str">
        <f>IFERROR(VLOOKUP(D2,DB!A:I,9,0),"")</f>
        <v>Latis</v>
      </c>
    </row>
    <row r="3" spans="1:16382" ht="31.5" customHeight="1">
      <c r="A3" s="118" t="s">
        <v>39134</v>
      </c>
      <c r="B3" s="119" t="str">
        <f>IFERROR(VLOOKUP(D3,DB!A:K,11,0),"")</f>
        <v>R6</v>
      </c>
      <c r="C3" s="120">
        <v>1</v>
      </c>
      <c r="D3" s="119" t="s">
        <v>33716</v>
      </c>
      <c r="E3" s="109" t="s">
        <v>39021</v>
      </c>
      <c r="F3" s="121">
        <v>45983.278645833336</v>
      </c>
      <c r="G3" s="104">
        <f t="shared" ca="1" si="0"/>
        <v>5.6666319440410007E-2</v>
      </c>
      <c r="H3" s="121">
        <v>45983.278599537036</v>
      </c>
      <c r="I3" s="119" t="str">
        <f>IFERROR(VLOOKUP(D3,DB!A:F,6,0),"")</f>
        <v>SCECO</v>
      </c>
      <c r="J3" s="119" t="str">
        <f>IFERROR(VLOOKUP(D3,DB!A:G,7,0),"")</f>
        <v>Vandalized</v>
      </c>
      <c r="K3" s="122" t="s">
        <v>39135</v>
      </c>
      <c r="L3" s="123" t="str">
        <f>IFERROR(VLOOKUP(D3,DB!A:I,9,0),"")</f>
        <v>Latis</v>
      </c>
    </row>
    <row r="4" spans="1:16382" ht="31.5" customHeight="1">
      <c r="A4" s="118" t="s">
        <v>39136</v>
      </c>
      <c r="B4" s="119" t="str">
        <f>IFERROR(VLOOKUP(D4,DB!A:K,11,0),"")</f>
        <v>R6</v>
      </c>
      <c r="C4" s="120">
        <v>1</v>
      </c>
      <c r="D4" s="119" t="s">
        <v>34850</v>
      </c>
      <c r="E4" s="109" t="s">
        <v>39021</v>
      </c>
      <c r="F4" s="121">
        <v>45983.312881944446</v>
      </c>
      <c r="G4" s="104">
        <f t="shared" ca="1" si="0"/>
        <v>2.2430208329751622E-2</v>
      </c>
      <c r="H4" s="121">
        <v>45983.312824074077</v>
      </c>
      <c r="I4" s="119" t="str">
        <f>IFERROR(VLOOKUP(D4,DB!A:F,6,0),"")</f>
        <v>SCECO</v>
      </c>
      <c r="J4" s="119" t="str">
        <f>IFERROR(VLOOKUP(D4,DB!A:G,7,0),"")</f>
        <v>In progress</v>
      </c>
      <c r="K4" s="122" t="s">
        <v>39137</v>
      </c>
      <c r="L4" s="123" t="str">
        <f>IFERROR(VLOOKUP(D4,DB!A:I,9,0),"")</f>
        <v>Latis</v>
      </c>
    </row>
    <row r="5" spans="1:16382" ht="31.5" customHeight="1">
      <c r="A5" s="118"/>
      <c r="B5" s="119" t="str">
        <f>IFERROR(VLOOKUP(D5,DB!A:K,11,0),"")</f>
        <v/>
      </c>
      <c r="C5" s="120"/>
      <c r="D5" s="119"/>
      <c r="E5" s="109"/>
      <c r="F5" s="121"/>
      <c r="G5" s="104">
        <f t="shared" ca="1" si="0"/>
        <v>45983.335312152776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45983.335312152776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45983.335312152776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45983.335312152776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45983.335312152776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45983.335312152776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45983.335312152776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45983.335312152776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45983.335312152776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45983.335312152776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45983.335312152776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45983.335312152776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45983.335312152776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45983.335312152776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45983.335312152776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45983.335312152776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45983.335312152776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45983.335312152776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45983.335312152776</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