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14" documentId="120_S{2AC9BD13-BADA-5192-A53E-5A8FF88502F6}" xr6:coauthVersionLast="47" xr6:coauthVersionMax="47" xr10:uidLastSave="{577E393D-D273-4CBB-92D6-324DD6EFDAF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<sst xmlns="http://schemas.openxmlformats.org/spreadsheetml/2006/main" count="181606" uniqueCount="39219">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</sst>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327.58649699074158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45990.534922916668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45990.534922916668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45990.534922916668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45990.534922916668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45990.534922916668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45990.534922916668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45990.534922916668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45990.534922916668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45990.534922916668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45990.534922916668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45990.534922916668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45990.534922916668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45990.534922916668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45990.534922916668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45990.534922916668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45990.534922916668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45990.534922916668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45990.534922916668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45990.534922916668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45990.534922916668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45990.534922916668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45990.534922916668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45990.534922916668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45990.534922916668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45990.534922916668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45990.534922916668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45990.534922916668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45990.534922916668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45990.534922916668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45990.534922916668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45990.534922916668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45990.534922916668</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165.53508495370625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6.1475039351862506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45990.534922916668</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45990.534922916668</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45990.534922916668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45990.534922916668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45990.534922916668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45990.534922916668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45990.534922916668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45990.534922916668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45990.534922916668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45990.534922916668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45990.534922916668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45990.534922916668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45990.534922916668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45990.534922916668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45990.534922916668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45990.534922916668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45990.534922916668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45990.534922916668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45990.534922916668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45990.534922916668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45990.534922916668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45990.534922916668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45990.534922916668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45990.534922916668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45990.534922916668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45990.534922916668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45990.534922916668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45990.534922916668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45990.534922916668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45990.534922916668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45990.534922916668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45990.534922916668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45990.534922916668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45990.534922916668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45990.534922916668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45990.534922916668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45990.534922916668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45990.534922916668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45990.534922916668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45990.534922916668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45990.534922916668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45990.534922916668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45990.534922916668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45990.534922916668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45990.534922916668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45990.534922916668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45990.534922916668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45990.534922916668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45990.534922916668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45990.534922916668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45990.534922916668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45990.534922916668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45990.534922916668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45990.534922916668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45990.534922916668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45990.534922916668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45990.534922916668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45990.534922916668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45990.534922916668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45990.534922916668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45990.534922916668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45990.534922916668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45990.534922916668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45990.534922916668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45990.534922916668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45990.534922916668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45990.534922916668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45990.534922916668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45990.534922916668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45990.534922916668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45990.534922916668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45990.534922916668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45990.534922916668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45990.534922916668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45990.534922916668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45990.534922916668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45990.534922916668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45990.534922916668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45990.534922916668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45990.534922916668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45990.534922916668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45990.534922916668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45990.534922916668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45990.534922916668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45990.534922916668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45990.534922916668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45990.534922916668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45990.534922916668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45990.534922916668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45990.534922916668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45990.534922916668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45990.534922916668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45990.534922916668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45990.534922916668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45990.534922916668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45990.534922916668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45990.534922916668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45990.534922916668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45990.534922916668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45990.534922916668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45990.534922916668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45990.534922916668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45990.534922916668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45990.534922916668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45990.534922916668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45990.534922916668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45990.534922916668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45990.534922916668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45990.534922916668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45990.534922916668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45990.534922916668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45990.534922916668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45990.534922916668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45990.534922916668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45990.534922916668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45990.534922916668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45990.534922916668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45990.534922916668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45990.534922916668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45990.534922916668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45990.534922916668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45990.534922916668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45990.534922916668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45990.534922916668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45990.534922916668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45990.534922916668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45990.534922916668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45990.534922916668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45990.534922916668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45990.534922916668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45990.534922916668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45990.534922916668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45990.534922916668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45990.534922916668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45990.534922916668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45990.534922916668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45990.534922916668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45990.534922916668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45990.534922916668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45990.534922916668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45990.534922916668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45990.534922916668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45990.534922916668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45990.534922916668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45990.534922916668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45990.534922916668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45990.534922916668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45990.534922916668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45990.534922916668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45990.534922916668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45990.534922916668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45990.534922916668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45990.534922916668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45990.534922916668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45990.534922916668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45990.534922916668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45990.534922916668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45990.534922916668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45990.534922916668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45990.534922916668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45990.534922916668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45990.534922916668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45990.534922916668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45990.534922916668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45990.534922916668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45990.534922916668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45990.534922916668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45990.534922916668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45990.534922916668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45990.534922916668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45990.534922916668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45990.534922916668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45990.534922916668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45990.534922916668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45990.534922916668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45990.534922916668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45990.534922916668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45990.534922916668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45990.534922916668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45990.534922916668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45990.534922916668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45990.534922916668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45990.534922916668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45990.534922916668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45990.534922916668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45990.534922916668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45990.534922916668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45990.534922916668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45990.534922916668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45990.534922916668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45990.534922916668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45990.534922916668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45990.534922916668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45990.534922916668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45990.534922916668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45990.534922916668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45990.534922916668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45990.534922916668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45990.534922916668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45990.534922916668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45990.534922916668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45990.534922916668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45990.534922916668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45990.534922916668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45990.534922916668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45990.534922916668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45990.534922916668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45990.534922916668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45990.534922916668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45990.534922916668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45990.534922916668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45990.534922916668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45990.534922916668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45990.534922916668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45990.534922916668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45990.534922916668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45990.534922916668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45990.534922916668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45990.534922916668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45990.534922916668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45990.534922916668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45990.534922916668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45990.534922916668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45990.534922916668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45990.534922916668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45990.534922916668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45990.534922916668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45990.534922916668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45990.534922916668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45990.534922916668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45990.534922916668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45990.534922916668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45990.534922916668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45990.534922916668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45990.534922916668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45990.534922916668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45990.534922916668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45990.534922916668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45990.534922916668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45990.534922916668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45990.534922916668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45990.534922916668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45990.534922916668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45990.534922916668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45990.534922916668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45990.534922916668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45990.534922916668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45990.534922916668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45990.534922916668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45990.534922916668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45990.534922916668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45990.534922916668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45990.534922916668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45990.534922916668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45990.534922916668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45990.534922916668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45990.534922916668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45990.534922916668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45990.534922916668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45990.534922916668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45990.534922916668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45990.534922916668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45990.534922916668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45990.534922916668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45990.534922916668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45990.534922916668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45990.534922916668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45990.534922916668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45990.534922916668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45990.534922916668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45990.534922916668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45990.534922916668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45990.534922916668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45990.534922916668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45990.534922916668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45990.534922916668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45990.534922916668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45990.534922916668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45990.534922916668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45990.534922916668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45990.534922916668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45990.534922916668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45990.534922916668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45990.534922916668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45990.534922916668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45990.534922916668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45990.534922916668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45990.534922916668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45990.534922916668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45990.534922916668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45990.534922916668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45990.534922916668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45990.534922916668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45990.534922916668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45990.534922916668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45990.534922916668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45990.534922916668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45990.534922916668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45990.534922916668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45990.534922916668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45990.534922916668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45990.534922916668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45990.534922916668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45990.534922916668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45990.534922916668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45990.534922916668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45990.534922916668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45990.534922916668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45990.534922916668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45990.534922916668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45990.534922916668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45990.534922916668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45990.534922916668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45990.534922916668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45990.534922916668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45990.534922916668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45990.534922916668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45990.534922916668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45990.534922916668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45990.534922916668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45990.534922916668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45990.534922916668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45990.534922916668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45990.534922916668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45990.534922916668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45990.534922916668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45990.534922916668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45990.534922916668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45990.534922916668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45990.534922916668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45990.534922916668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45990.534922916668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45990.534922916668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45990.534922916668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45990.534922916668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45990.534922916668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45990.534922916668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45990.534922916668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45990.534922916668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45990.534922916668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45990.534922916668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45990.534922916668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45990.534922916668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45990.534922916668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45990.534922916668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45990.534922916668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45990.534922916668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45990.534922916668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45990.534922916668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45990.534922916668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45990.534922916668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45990.534922916668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45990.534922916668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45990.534922916668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45990.534922916668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45990.534922916668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45990.534922916668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45990.534922916668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45990.534922916668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45990.534922916668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45990.534922916668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45990.534922916668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45990.534922916668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45990.534922916668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45990.534922916668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45990.534922916668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45990.534922916668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45990.534922916668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45990.534922916668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45990.534922916668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45990.534922916668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45990.534922916668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45990.534922916668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45990.534922916668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45990.534922916668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45990.534922916668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45990.534922916668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45990.534922916668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45990.534922916668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45990.534922916668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45990.534922916668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45990.534922916668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45990.534922916668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45990.534922916668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45990.534922916668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45990.534922916668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45990.534922916668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45990.534922916668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45990.534922916668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45990.534922916668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45990.534922916668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45990.534922916668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45990.534922916668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45990.534922916668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45990.534922916668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45990.534922916668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45990.534922916668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45990.534922916668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45990.534922916668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45990.534922916668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45990.534922916668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45990.534922916668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45990.534922916668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45990.534922916668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45990.534922916668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45990.534922916668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45990.534922916668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45990.534922916668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45990.534922916668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45990.534922916668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45990.534922916668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45990.534922916668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45990.534922916668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45990.534922916668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45990.534922916668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45990.534922916668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45990.534922916668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45990.534922916668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45990.534922916668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45990.534922916668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45990.534922916668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45990.534922916668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45990.534922916668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45990.534922916668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45990.534922916668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45990.534922916668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45990.534922916668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45990.534922916668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45990.534922916668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45990.534922916668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45990.534922916668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45990.534922916668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45990.534922916668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45990.534922916668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45990.534922916668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45990.534922916668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45990.534922916668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45990.534922916668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45990.534922916668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45990.534922916668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45990.534922916668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45990.534922916668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45990.534922916668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45990.534922916668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45990.534922916668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45990.534922916668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45990.534922916668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45990.534922916668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45990.534922916668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45990.534922916668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45990.534922916668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45990.534922916668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45990.534922916668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45990.534922916668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45990.534922916668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45990.534922916668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45990.534922916668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45990.534922916668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45990.534922916668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45990.534922916668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45990.534922916668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45990.534922916668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45990.534922916668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45990.534922916668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45990.534922916668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45990.534922916668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45990.534922916668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45990.534922916668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45990.534922916668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45990.534922916668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45990.534922916668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45990.534922916668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45990.534922916668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45990.534922916668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45990.534922916668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45990.534922916668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45990.534922916668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45990.534922916668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45990.534922916668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45990.534922916668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45990.534922916668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45990.534922916668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45990.534922916668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45990.534922916668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45990.534922916668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45990.534922916668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45990.534922916668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45990.534922916668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45990.534922916668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45990.534922916668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45990.534922916668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45990.534922916668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45990.534922916668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45990.534922916668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45990.534922916668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45990.534922916668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45990.534922916668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45990.534922916668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45990.534922916668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45990.534922916668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45990.534922916668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45990.534922916668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45990.534922916668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45990.534922916668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45990.534922916668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45990.534922916668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45990.534922916668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45990.534922916668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45990.534922916668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45990.534922916668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45990.534922916668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45990.534922916668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45990.534922916668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45990.534922916668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45990.534922916668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45990.534922916668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45990.534922916668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45990.534922916668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45990.534922916668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45990.534922916668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45990.534922916668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45990.534922916668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45990.534922916668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45990.534922916668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45990.534922916668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45990.534922916668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45990.534922916668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45990.534922916668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45990.534922916668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45990.534922916668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45990.534922916668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45990.534922916668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45990.534922916668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45990.534922916668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45990.534922916668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45990.534922916668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45990.534922916668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45990.534922916668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45990.534922916668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45990.534922916668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45990.534922916668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45990.534922916668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45990.534922916668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45990.534922916668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45990.534922916668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45990.534922916668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45990.534922916668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45990.534922916668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45990.534922916668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45990.534922916668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45990.534922916668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45990.534922916668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45990.534922916668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45990.534922916668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45990.534922916668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45990.534922916668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45990.534922916668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45990.534922916668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45990.534922916668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45990.534922916668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45990.534922916668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45990.534922916668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45990.534922916668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45990.534922916668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45990.534922916668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45990.534922916668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45990.534922916668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45990.534922916668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45990.534922916668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45990.534922916668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45990.534922916668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45990.534922916668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45990.534922916668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45990.534922916668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45990.534922916668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45990.534922916668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45990.534922916668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45990.534922916668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45990.534922916668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45990.534922916668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45990.534922916668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45990.534922916668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45990.534922916668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45990.534922916668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45990.534922916668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45990.534922916668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45990.534922916668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45990.534922916668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45990.534922916668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45990.534922916668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45990.534922916668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45990.534922916668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45990.534922916668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45990.534922916668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45990.534922916668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45990.534922916668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45990.534922916668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45990.534922916668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45990.534922916668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45990.534922916668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45990.534922916668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45990.534922916668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45990.534922916668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45990.534922916668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45990.534922916668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45990.534922916668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45990.534922916668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45990.534922916668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45990.534922916668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45990.534922916668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45990.534922916668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45990.534922916668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45990.534922916668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45990.534922916668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45990.534922916668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45990.534922916668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45990.534922916668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45990.534922916668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45990.534922916668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45990.534922916668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45990.534922916668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45990.534922916668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45990.534922916668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45990.534922916668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45990.534922916668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45990.534922916668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45990.534922916668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45990.534922916668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45990.534922916668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45990.534922916668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45990.534922916668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45990.534922916668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45990.534922916668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45990.534922916668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45990.534922916668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45990.534922916668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45990.534922916668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45990.534922916668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45990.534922916668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45990.534922916668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45990.534922916668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45990.534922916668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45990.534922916668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45990.534922916668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45990.534922916668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45990.534922916668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45990.534922916668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45990.534922916668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45990.534922916668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45990.534922916668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45990.534922916668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45990.534922916668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45990.534922916668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45990.534922916668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45990.534922916668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45990.534922916668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45990.534922916668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45990.534922916668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45990.534922916668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45990.534922916668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45990.534922916668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45990.534922916668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45990.534922916668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45990.534922916668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45990.534922916668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45990.534922916668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45990.534922916668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45990.534922916668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45990.534922916668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45990.534922916668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45990.534922916668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45990.534922916668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45990.534922916668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45990.534922916668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45990.534922916668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45990.534922916668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45990.534922916668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45990.534922916668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45990.534922916668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45990.534922916668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45990.534922916668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45990.534922916668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45990.534922916668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45990.534922916668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45990.534922916668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45990.534922916668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45990.534922916668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45990.534922916668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45990.534922916668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45990.534922916668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45990.534922916668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45990.534922916668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45990.534922916668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45990.534922916668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45990.534922916668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45990.534922916668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45990.534922916668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45990.534922916668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45990.534922916668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45990.534922916668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45990.534922916668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45990.534922916668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45990.534922916668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45990.534922916668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45990.534922916668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45990.534922916668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45990.534922916668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45990.534922916668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45990.534922916668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45990.534922916668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45990.534922916668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45990.534922916668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45990.534922916668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45990.534922916668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45990.534922916668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45990.534922916668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45990.534922916668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45990.534922916668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45990.534922916668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45990.534922916668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45990.534922916668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45990.534922916668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45990.534922916668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45990.534922916668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45990.534922916668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45990.534922916668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45990.534922916668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45990.534922916668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45990.534922916668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45990.534922916668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45990.534922916668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45990.534922916668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45990.534922916668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45990.534922916668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45990.534922916668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45990.534922916668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45990.534922916668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45990.534922916668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45990.534922916668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45990.534922916668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45990.534922916668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45990.534922916668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45990.534922916668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45990.534922916668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45990.534922916668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45990.534922916668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45990.534922916668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45990.534922916668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45990.534922916668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45990.534922916668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45990.534922916668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45990.534922916668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45990.534922916668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45990.534922916668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45990.534922916668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45990.534922916668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45990.534922916668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45990.534922916668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45990.534922916668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45990.534922916668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45990.534922916668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45990.534922916668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45990.534922916668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45990.534922916668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45990.534922916668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45990.534922916668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45990.534922916668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45990.534922916668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45990.534922916668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45990.534922916668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45990.534922916668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45990.534922916668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45990.534922916668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45990.534922916668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45990.534922916668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45990.534922916668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45990.534922916668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45990.534922916668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45990.534922916668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45990.534922916668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45990.534922916668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45990.534922916668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45990.534922916668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45990.534922916668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45990.534922916668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45990.534922916668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45990.534922916668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45990.534922916668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45990.534922916668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45990.534922916668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45990.534922916668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45990.534922916668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45990.534922916668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45990.534922916668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45990.534922916668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45990.534922916668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45990.534922916668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45990.534922916668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45990.534922916668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45990.534922916668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45990.534922916668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45990.534922916668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45990.534922916668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45990.534922916668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45990.534922916668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45990.534922916668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45990.534922916668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45990.534922916668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45990.534922916668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45990.534922916668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45990.534922916668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45990.534922916668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45990.534922916668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45990.534922916668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45990.534922916668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45990.534922916668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45990.534922916668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45990.534922916668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45990.534922916668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45990.534922916668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45990.534922916668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45990.534922916668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45990.534922916668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45990.534922916668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45990.534922916668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45990.534922916668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45990.534922916668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45990.534922916668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45990.534922916668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45990.534922916668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45990.534922916668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45990.534922916668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45990.534922916668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45990.534922916668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45990.534922916668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45990.534922916668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45990.534922916668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45990.534922916668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45990.534922916668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45990.534922916668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45990.534922916668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45990.534922916668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45990.534922916668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45990.534922916668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45990.534922916668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45990.534922916668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45990.534922916668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45990.534922916668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45990.534922916668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45990.534922916668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45990.534922916668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45990.534922916668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45990.534922916668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45990.534922916668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45990.534922916668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45990.534922916668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45990.534922916668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45990.534922916668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45990.534922916668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45990.534922916668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45990.534922916668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45990.534922916668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45990.534922916668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45990.534922916668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45990.534922916668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45990.534922916668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45990.534922916668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45990.534922916668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45990.534922916668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45990.534922916668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45990.534922916668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45990.534922916668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45990.534922916668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45990.534922916668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45990.534922916668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45990.534922916668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45990.534922916668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45990.534922916668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45990.534922916668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45990.534922916668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45990.534922916668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45990.534922916668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45990.534922916668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45990.534922916668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45990.534922916668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45990.534922916668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45990.534922916668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45990.534922916668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45990.534922916668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45990.534922916668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45990.534922916668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45990.534922916668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45990.534922916668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45990.534922916668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45990.534922916668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45990.534922916668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45990.534922916668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45990.534922916668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45990.534922916668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45990.534922916668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45990.534922916668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45990.534922916668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45990.534922916668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45990.534922916668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45990.534922916668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45990.534922916668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45990.534922916668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45990.534922916668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45990.534922916668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45990.534922916668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45990.534922916668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45990.534922916668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45990.534922916668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45990.534922916668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45990.534922916668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45990.534922916668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45990.534922916668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45990.534922916668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45990.534922916668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45990.534922916668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45990.534922916668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45990.534922916668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45990.534922916668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45990.534922916668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45990.534922916668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45990.534922916668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45990.534922916668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45990.534922916668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45990.534922916668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45990.534922916668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45990.534922916668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45990.534922916668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45990.534922916668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45990.534922916668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45990.534922916668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45990.534922916668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45990.534922916668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45990.534922916668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45990.534922916668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45990.534922916668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45990.534922916668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45990.534922916668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45990.534922916668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45990.534922916668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45990.534922916668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45990.534922916668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45990.534922916668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45990.534922916668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45990.534922916668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45990.534922916668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45990.534922916668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45990.534922916668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45990.534922916668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45990.534922916668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45990.534922916668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45990.534922916668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45990.534922916668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45990.534922916668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45990.534922916668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45990.534922916668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45990.534922916668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45990.534922916668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45990.534922916668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45990.534922916668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45990.534922916668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45990.534922916668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45990.534922916668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45990.534922916668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45990.534922916668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45990.534922916668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45990.534922916668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45990.534922916668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45990.534922916668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45990.534922916668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45990.534922916668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45990.534922916668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45990.534922916668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45990.534922916668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45990.534922916668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45990.534922916668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45990.534922916668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45990.534922916668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45990.534922916668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45990.534922916668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45990.534922916668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45990.534922916668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45990.534922916668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45990.534922916668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45990.534922916668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45990.534922916668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45990.534922916668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45990.534922916668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45990.534922916668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45990.534922916668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45990.534922916668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45990.534922916668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45990.534922916668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45990.534922916668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45990.534922916668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45990.534922916668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45990.534922916668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45990.534922916668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45990.534922916668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45990.534922916668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45990.534922916668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45990.534922916668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45990.534922916668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45990.534922916668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45990.534922916668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45990.534922916668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45990.534922916668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45990.534922916668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45990.534922916668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45990.534922916668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45990.534922916668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45990.534922916668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45990.534922916668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45990.534922916668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45990.534922916668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45990.534922916668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45990.534922916668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45990.534922916668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45990.534922916668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45990.534922916668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45990.534922916668</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287.05420532407152</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5" ca="1" si="0">IFERROR(NOW()-F3,"")</f>
        <v>0.34325625000201399</v>
      </c>
      <c r="H3" s="92">
        <v>45989.810358796298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v>45990.456122685187</v>
      </c>
      <c r="G4" s="93">
        <f t="shared" ca="1" si="0"/>
        <v>7.8800231480272487E-2</v>
      </c>
      <c r="H4" s="92">
        <v>45990.449953703705</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45990.534922916668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45990.534922916668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45990.534922916668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45990.534922916668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45990.534922916668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45990.534922916668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45990.534922916668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45990.534922916668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45990.534922916668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45990.534922916668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45990.534922916668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45990.534922916668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45990.534922916668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45990.534922916668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45990.534922916668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45990.534922916668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45990.534922916668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45990.534922916668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45990.534922916668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45990.534922916668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45990.534922916668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45990.534922916668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45990.534922916668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45990.534922916668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45990.534922916668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45990.534922916668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45990.534922916668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45990.534922916668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45990.534922916668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45990.534922916668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45990.534922916668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45990.534922916668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45990.534922916668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45990.534922916668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45990.534922916668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45990.534922916668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45990.534922916668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45990.534922916668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45990.534922916668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45990.534922916668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45990.534922916668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45990.534922916668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45990.534922916668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45990.534922916668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45990.534922916668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45990.534922916668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45990.534922916668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45990.534922916668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45990.534922916668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45990.534922916668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45990.534922916668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45990.534922916668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45990.534922916668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45990.534922916668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45990.534922916668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45990.534922916668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45990.534922916668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45990.534922916668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45990.534922916668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45990.534922916668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45990.534922916668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45990.534922916668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45990.534922916668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45990.534922916668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45990.534922916668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45990.534922916668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45990.534922916668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45990.534922916668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45990.534922916668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45990.534922916668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45990.534922916668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45990.534922916668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45990.534922916668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45990.534922916668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45990.534922916668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45990.534922916668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45990.534922916668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45990.534922916668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45990.534922916668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45990.534922916668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45990.534922916668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45990.534922916668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45990.534922916668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45990.534922916668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45990.534922916668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45990.534922916668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45990.534922916668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45990.534922916668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45990.534922916668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45990.534922916668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45990.534922916668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45990.534922916668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45990.534922916668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45990.534922916668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45990.534922916668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45990.534922916668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45990.534922916668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45990.534922916668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45990.534922916668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45990.534922916668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45990.534922916668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45990.534922916668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45990.534922916668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45990.534922916668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45990.534922916668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45990.534922916668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45990.534922916668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45990.534922916668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45990.534922916668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45990.534922916668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45990.534922916668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45990.534922916668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45990.534922916668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45990.534922916668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45990.534922916668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45990.534922916668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45990.534922916668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45990.534922916668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45990.534922916668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45990.534922916668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45990.534922916668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45990.534922916668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45990.534922916668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45990.534922916668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45990.534922916668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45990.534922916668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45990.534922916668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45990.534922916668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45990.534922916668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45990.534922916668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45990.534922916668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45990.534922916668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45990.534922916668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45990.534922916668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45990.534922916668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45990.534922916668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45990.534922916668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45990.534922916668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45990.534922916668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45990.534922916668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45990.534922916668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45990.534922916668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45990.534922916668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45990.534922916668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45990.534922916668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45990.534922916668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45990.534922916668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45990.534922916668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45990.534922916668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45990.534922916668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45990.534922916668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45990.534922916668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45990.534922916668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45990.534922916668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45990.534922916668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45990.534922916668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45990.534922916668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45990.534922916668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45990.534922916668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45990.534922916668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45990.534922916668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45990.534922916668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45990.534922916668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45990.534922916668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45990.534922916668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45990.534922916668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45990.534922916668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45990.534922916668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45990.534922916668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45990.534922916668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45990.534922916668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45990.534922916668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45990.534922916668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45990.534922916668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45990.534922916668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45990.534922916668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45990.534922916668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45990.534922916668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45990.534922916668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45990.534922916668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45990.534922916668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45990.534922916668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45990.534922916668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45990.534922916668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45990.534922916668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45990.534922916668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45990.534922916668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45990.534922916668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45990.534922916668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45990.534922916668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45990.534922916668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45990.534922916668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45990.534922916668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45990.534922916668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45990.534922916668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45990.534922916668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45990.534922916668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45990.534922916668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45990.534922916668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45990.534922916668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45990.534922916668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45990.534922916668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45990.534922916668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45990.534922916668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45990.534922916668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45990.534922916668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45990.534922916668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45990.534922916668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45990.534922916668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45990.534922916668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45990.534922916668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45990.534922916668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45990.534922916668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45990.534922916668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45990.534922916668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45990.534922916668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45990.534922916668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45990.534922916668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45990.534922916668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45990.534922916668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45990.534922916668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45990.534922916668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45990.534922916668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45990.534922916668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45990.534922916668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45990.534922916668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45990.534922916668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45990.534922916668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45990.534922916668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45990.534922916668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45990.534922916668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45990.534922916668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45990.534922916668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45990.534922916668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45990.534922916668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45990.534922916668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45990.534922916668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45990.534922916668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45990.534922916668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45990.534922916668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45990.534922916668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45990.534922916668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45990.534922916668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45990.534922916668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45990.534922916668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45990.534922916668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45990.534922916668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45990.534922916668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45990.534922916668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45990.534922916668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45990.534922916668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45990.534922916668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45990.534922916668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45990.534922916668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45990.534922916668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45990.534922916668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45990.534922916668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45990.534922916668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45990.534922916668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45990.534922916668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45990.534922916668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45990.534922916668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45990.534922916668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45990.534922916668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45990.534922916668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45990.534922916668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45990.534922916668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45990.534922916668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45990.534922916668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45990.534922916668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45990.534922916668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45990.534922916668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45990.534922916668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45990.534922916668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45990.534922916668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45990.534922916668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45990.534922916668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45990.534922916668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45990.534922916668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45990.534922916668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45990.534922916668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45990.534922916668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45990.534922916668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45990.534922916668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45990.534922916668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45990.534922916668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45990.534922916668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45990.534922916668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45990.534922916668</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98.702862731479399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64.346045601851074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41.873811805555306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9.1616243055541418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0.58301319444581168</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6.8360416669747792E-2</v>
      </c>
      <c r="H7" s="38">
        <v>45990.45684027778</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45990.534922916668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45990.534922916668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45990.534922916668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45990.534922916668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45990.534922916668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45990.534922916668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45990.534922916668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45990.534922916668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45990.534922916668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45990.534922916668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45990.534922916668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45990.534922916668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45990.534922916668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45990.534922916668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45990.534922916668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45990.534922916668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45990.534922916668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45990.534922916668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45990.534922916668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45990.534922916668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45990.534922916668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45990.534922916668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45990.534922916668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45990.534922916668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45990.534922916668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45990.534922916668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45990.534922916668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45990.534922916668</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3</v>
      </c>
      <c r="D2" s="119" t="s">
        <v>31962</v>
      </c>
      <c r="E2" s="106" t="s">
        <v>39106</v>
      </c>
      <c r="F2" s="121">
        <v>45990.487199074072</v>
      </c>
      <c r="G2" s="72">
        <f ca="1">IFERROR(NOW()-F2,"-")</f>
        <v>4.7723842595587485E-2</v>
      </c>
      <c r="H2" s="121">
        <v>45990.487199074072</v>
      </c>
      <c r="I2" s="119" t="str">
        <f>IFERROR(VLOOKUP(D2,DB!A:F,6,0),"")</f>
        <v>SCECO</v>
      </c>
      <c r="J2" s="119" t="str">
        <f>IFERROR(VLOOKUP(D2,DB!A:G,7,0),"")</f>
        <v>Vandalized+No BB Design</v>
      </c>
      <c r="K2" s="122" t="s">
        <v>39216</v>
      </c>
      <c r="L2" s="140" t="str">
        <f>IFERROR(VLOOKUP(D2,DB!A:I,9,0),"")</f>
        <v>Latis</v>
      </c>
    </row>
    <row r="3" spans="1:16382" ht="31.5" customHeight="1">
      <c r="A3" s="118" t="s">
        <v>39217</v>
      </c>
      <c r="B3" s="119" t="str">
        <f>IFERROR(VLOOKUP(D3,DB!A:K,11,0),"")</f>
        <v>R6</v>
      </c>
      <c r="C3" s="120">
        <v>1</v>
      </c>
      <c r="D3" s="119" t="s">
        <v>37464</v>
      </c>
      <c r="E3" s="106" t="s">
        <v>39106</v>
      </c>
      <c r="F3" s="121">
        <v>45990.493969907409</v>
      </c>
      <c r="G3" s="72">
        <f ca="1">IFERROR(NOW()-F3,"-")</f>
        <v>4.095300925837364E-2</v>
      </c>
      <c r="H3" s="121">
        <v>45990.493969907409</v>
      </c>
      <c r="I3" s="119" t="str">
        <f>IFERROR(VLOOKUP(D3,DB!A:F,6,0),"")</f>
        <v>Generator-SG</v>
      </c>
      <c r="J3" s="119" t="str">
        <f>IFERROR(VLOOKUP(D3,DB!A:G,7,0),"")</f>
        <v>Vandalized</v>
      </c>
      <c r="K3" s="122" t="s">
        <v>39218</v>
      </c>
      <c r="L3" s="140" t="str">
        <f>IFERROR(VLOOKUP(D3,DB!A:I,9,0),"")</f>
        <v>Latis</v>
      </c>
    </row>
    <row r="4" spans="1:16382" ht="31.5" customHeight="1">
      <c r="A4" s="118"/>
      <c r="B4" s="119" t="str">
        <f>IFERROR(VLOOKUP(D4,DB!A:K,11,0),"")</f>
        <v/>
      </c>
      <c r="C4" s="120"/>
      <c r="D4" s="119"/>
      <c r="E4" s="106"/>
      <c r="F4" s="121"/>
      <c r="G4" s="72">
        <f ca="1">IFERROR(NOW()-F4,"-")</f>
        <v>45990.534922916668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45990.534922916668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45990.534922916668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45990.534922916668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45990.534922916668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45990.534922916668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45990.534922916668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45990.534922916668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45990.534922916668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45990.534922916668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45990.534922916668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45990.534922916668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45990.534922916668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45990.534922916668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45990.534922916668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45990.534922916668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45990.534922916668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45990.534922916668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45990.534922916668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45990.534922916668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45990.534922916668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45990.534922916668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45990.534922916668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45990.534922916668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45990.534922916668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45990.534922916668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45990.534922916668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45990.534922916668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45990.534922916668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45990.534922916668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45990.534922916668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45990.534922916668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45990.534922916668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45990.534922916668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45990.534922916668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45990.534922916668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45990.534922916668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45990.534922916668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45990.534922916668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45990.534922916668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45990.534922916668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45990.534922916668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45990.534922916668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45990.534922916668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45990.534922916668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45990.534922916668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45990.534922916668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45990.534922916668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45990.534922916668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45990.534922916668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45990.534922916668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45990.534922916668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45990.534922916668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45990.534922916668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45990.534922916668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45990.534922916668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45990.534922916668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45990.534922916668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45990.534922916668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45990.534922916668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45990.534922916668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45990.534922916668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45990.534922916668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45990.534922916668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45990.534922916668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45990.534922916668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45990.534922916668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45990.534922916668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45990.534922916668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45990.534922916668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45990.534922916668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45990.534922916668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45990.534922916668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45990.534922916668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45990.534922916668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45990.534922916668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45990.534922916668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45990.534922916668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45990.534922916668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45990.534922916668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45990.534922916668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45990.534922916668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45990.534922916668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45990.534922916668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45990.534922916668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45990.534922916668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45990.534922916668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45990.534922916668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45990.534922916668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45990.534922916668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45990.534922916668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45990.534922916668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45990.534922916668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45990.534922916668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45990.534922916668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45990.534922916668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45990.534922916668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45990.534922916668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45990.534922916668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45990.534922916668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45990.534922916668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45990.534922916668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45990.534922916668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45990.534922916668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45990.534922916668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45990.534922916668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45990.534922916668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45990.534922916668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45990.534922916668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45990.534922916668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45990.534922916668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45990.534922916668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45990.534922916668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45990.534922916668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45990.534922916668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45990.534922916668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45990.534922916668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45990.534922916668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45990.534922916668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45990.534922916668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45990.534922916668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45990.534922916668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45990.534922916668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45990.534922916668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45990.534922916668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45990.534922916668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45990.534922916668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45990.534922916668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45990.534922916668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45990.534922916668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45990.534922916668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45990.534922916668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45990.534922916668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45990.534922916668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45990.534922916668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45990.534922916668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45990.534922916668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45990.534922916668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45990.534922916668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45990.534922916668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45990.534922916668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45990.534922916668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45990.534922916668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45990.534922916668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45990.534922916668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45990.534922916668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45990.534922916668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45990.534922916668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45990.534922916668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45990.534922916668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45990.534922916668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45990.534922916668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45990.534922916668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45990.534922916668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45990.534922916668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45990.534922916668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45990.534922916668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45990.534922916668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45990.534922916668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45990.534922916668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45990.534922916668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45990.534922916668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45990.534922916668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45990.534922916668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45990.534922916668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45990.534922916668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45990.534922916668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45990.534922916668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45990.534922916668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45990.534922916668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45990.534922916668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45990.534922916668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45990.534922916668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45990.534922916668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45990.534922916668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45990.534922916668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45990.534922916668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45990.534922916668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45990.534922916668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45990.534922916668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45990.534922916668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45990.534922916668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45990.534922916668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45990.534922916668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45990.534922916668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45990.534922916668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45990.534922916668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45990.534922916668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45990.534922916668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45990.534922916668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45990.534922916668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45990.534922916668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45990.534922916668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45990.534922916668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45990.534922916668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45990.534922916668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45990.534922916668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45990.534922916668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45990.534922916668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45990.534922916668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45990.534922916668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45990.534922916668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45990.534922916668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45990.534922916668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45990.534922916668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45990.534922916668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45990.534922916668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45990.534922916668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45990.534922916668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45990.534922916668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45990.534922916668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45990.534922916668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45990.534922916668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45990.534922916668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45990.534922916668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45990.534922916668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45990.534922916668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45990.534922916668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45990.534922916668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45990.534922916668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45990.534922916668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45990.534922916668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45990.534922916668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45990.534922916668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45990.534922916668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45990.534922916668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45990.534922916668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45990.534922916668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45990.534922916668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45990.534922916668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45990.534922916668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45990.534922916668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45990.534922916668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45990.534922916668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45990.534922916668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45990.534922916668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45990.534922916668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45990.534922916668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45990.534922916668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45990.534922916668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45990.534922916668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45990.534922916668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45990.534922916668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45990.534922916668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45990.534922916668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45990.534922916668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45990.534922916668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45990.534922916668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45990.534922916668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45990.534922916668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45990.534922916668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45990.534922916668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45990.534922916668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45990.534922916668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45990.534922916668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45990.534922916668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45990.534922916668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45990.534922916668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45990.534922916668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45990.534922916668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45990.534922916668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45990.534922916668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45990.534922916668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45990.534922916668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45990.534922916668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45990.534922916668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45990.534922916668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45990.534922916668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45990.534922916668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45990.534922916668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45990.534922916668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45990.534922916668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45990.534922916668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45990.534922916668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45990.534922916668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45990.534922916668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45990.534922916668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45990.534922916668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45990.534922916668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45990.534922916668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45990.534922916668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45990.534922916668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45990.534922916668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45990.534922916668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45990.534922916668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45990.534922916668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45990.534922916668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45990.534922916668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45990.534922916668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45990.534922916668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45990.534922916668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45990.534922916668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45990.534922916668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45990.534922916668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45990.534922916668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45990.534922916668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45990.534922916668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45990.534922916668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45990.534922916668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45990.534922916668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45990.534922916668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45990.534922916668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45990.534922916668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45990.534922916668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45990.534922916668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45990.534922916668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45990.534922916668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45990.534922916668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45990.534922916668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45990.534922916668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45990.534922916668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45990.534922916668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45990.534922916668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45990.534922916668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45990.534922916668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45990.534922916668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45990.534922916668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45990.534922916668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45990.534922916668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45990.534922916668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45990.534922916668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45990.534922916668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45990.534922916668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45990.534922916668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45990.534922916668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45990.534922916668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45990.534922916668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45990.534922916668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45990.534922916668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45990.534922916668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45990.534922916668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45990.534922916668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45990.534922916668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45990.534922916668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45990.534922916668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45990.534922916668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45990.534922916668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45990.534922916668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45990.534922916668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45990.534922916668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45990.534922916668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45990.534922916668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45990.534922916668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45990.534922916668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45990.534922916668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45990.534922916668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45990.534922916668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45990.534922916668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45990.534922916668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45990.534922916668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45990.534922916668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45990.534922916668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45990.534922916668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45990.534922916668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45990.534922916668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45990.534922916668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45990.534922916668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45990.534922916668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45990.534922916668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45990.534922916668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45990.534922916668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45990.534922916668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45990.534922916668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45990.534922916668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45990.534922916668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45990.534922916668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45990.534922916668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45990.534922916668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45990.534922916668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45990.534922916668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45990.534922916668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45990.534922916668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45990.534922916668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45990.534922916668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45990.534922916668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45990.534922916668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45990.534922916668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45990.534922916668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45990.534922916668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45990.534922916668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45990.534922916668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45990.534922916668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45990.534922916668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45990.534922916668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45990.534922916668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45990.534922916668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45990.534922916668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45990.534922916668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45990.534922916668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45990.534922916668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45990.534922916668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45990.534922916668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45990.534922916668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45990.534922916668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45990.534922916668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45990.534922916668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45990.534922916668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45990.534922916668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45990.534922916668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45990.534922916668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45990.534922916668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45990.534922916668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45990.534922916668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45990.534922916668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45990.534922916668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45990.534922916668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45990.534922916668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45990.534922916668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45990.534922916668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45990.534922916668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45990.534922916668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45990.534922916668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45990.534922916668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45990.534922916668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45990.534922916668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45990.534922916668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45990.534922916668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45990.534922916668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45990.534922916668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45990.534922916668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45990.534922916668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45990.534922916668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45990.534922916668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45990.534922916668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45990.534922916668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45990.534922916668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45990.534922916668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45990.534922916668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45990.534922916668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45990.534922916668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45990.534922916668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45990.534922916668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45990.534922916668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45990.534922916668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45990.534922916668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45990.534922916668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45990.534922916668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45990.534922916668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45990.534922916668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45990.534922916668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45990.534922916668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45990.534922916668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45990.534922916668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45990.534922916668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45990.534922916668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45990.534922916668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45990.534922916668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45990.534922916668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45990.534922916668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45990.534922916668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45990.534922916668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45990.534922916668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45990.534922916668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45990.534922916668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45990.534922916668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45990.534922916668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45990.534922916668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45990.534922916668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45990.534922916668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45990.534922916668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45990.534922916668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45990.534922916668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45990.534922916668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45990.534922916668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45990.534922916668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45990.534922916668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45990.534922916668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45990.534922916668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45990.534922916668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45990.534922916668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45990.534922916668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45990.534922916668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45990.534922916668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45990.534922916668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45990.534922916668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45990.534922916668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45990.534922916668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45990.534922916668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45990.534922916668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45990.534922916668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45990.534922916668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45990.534922916668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45990.534922916668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45990.534922916668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45990.534922916668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45990.534922916668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45990.534922916668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45990.534922916668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45990.534922916668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