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21" documentId="120_S{2AC9BD13-BADA-5192-A53E-5A8FF88502F6}" xr6:coauthVersionLast="47" xr6:coauthVersionMax="47" xr10:uidLastSave="{0B7DF07B-C21A-4545-958F-5A0AD143700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<sst xmlns="http://schemas.openxmlformats.org/spreadsheetml/2006/main" count="180294" uniqueCount="39128">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</sst>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311.74666342592536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7.0945833329460584E-2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45974.695089351851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45974.695089351851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45974.695089351851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45974.695089351851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45974.695089351851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45974.695089351851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45974.695089351851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45974.695089351851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45974.695089351851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45974.695089351851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45974.695089351851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45974.695089351851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45974.695089351851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45974.695089351851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45974.695089351851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45974.695089351851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45974.695089351851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45974.695089351851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45974.695089351851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45974.695089351851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45974.695089351851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45974.695089351851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45974.695089351851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45974.695089351851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45974.695089351851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45974.695089351851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45974.695089351851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45974.695089351851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45974.695089351851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45974.695089351851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45974.695089351851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45974.695089351851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45974.695089351851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45974.695089351851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45974.695089351851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45974.695089351851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45974.695089351851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45974.695089351851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45974.695089351851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45974.695089351851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45974.695089351851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45974.695089351851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45974.695089351851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45974.695089351851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45974.695089351851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45974.695089351851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45974.695089351851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45974.695089351851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45974.695089351851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45974.695089351851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45974.695089351851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45974.695089351851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45974.695089351851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45974.695089351851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45974.695089351851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45974.695089351851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45974.695089351851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45974.695089351851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45974.695089351851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45974.695089351851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45974.695089351851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45974.695089351851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45974.695089351851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45974.695089351851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45974.695089351851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45974.695089351851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45974.695089351851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45974.695089351851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45974.695089351851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45974.695089351851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45974.695089351851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45974.695089351851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45974.695089351851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45974.695089351851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45974.695089351851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45974.695089351851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45974.695089351851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45974.695089351851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45974.695089351851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45974.695089351851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45974.695089351851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45974.695089351851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45974.695089351851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45974.695089351851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45974.695089351851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45974.695089351851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45974.695089351851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45974.695089351851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45974.695089351851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45974.695089351851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45974.695089351851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45974.695089351851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45974.695089351851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45974.695089351851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45974.695089351851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45974.695089351851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45974.695089351851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45974.695089351851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45974.695089351851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45974.695089351851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45974.695089351851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45974.695089351851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45974.695089351851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45974.695089351851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45974.695089351851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45974.695089351851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45974.695089351851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45974.695089351851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FCA8B30A-1278-4123-BB0F-4EF291E96A23}"/>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149.69525138889003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8.8804629631340504E-2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5.8040740739670582E-2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3.3445833330915775E-2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45974.695089351851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45974.695089351851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45974.695089351851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45974.695089351851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45974.695089351851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45974.695089351851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45974.695089351851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45974.695089351851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45974.695089351851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45974.695089351851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45974.695089351851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45974.695089351851</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45974.695089351851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45974.695089351851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45974.695089351851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45974.695089351851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45974.695089351851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45974.695089351851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45974.695089351851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45974.695089351851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45974.695089351851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45974.695089351851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45974.695089351851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45974.695089351851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45974.695089351851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45974.695089351851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45974.695089351851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45974.695089351851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45974.695089351851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45974.695089351851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45974.695089351851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45974.695089351851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45974.695089351851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45974.695089351851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45974.695089351851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45974.695089351851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45974.695089351851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45974.695089351851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45974.695089351851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45974.695089351851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45974.695089351851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45974.695089351851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45974.695089351851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45974.695089351851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45974.695089351851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45974.695089351851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45974.695089351851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45974.695089351851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45974.695089351851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45974.695089351851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45974.695089351851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45974.695089351851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45974.695089351851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45974.695089351851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45974.695089351851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45974.695089351851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45974.695089351851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45974.695089351851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45974.695089351851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45974.695089351851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45974.695089351851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45974.695089351851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45974.695089351851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45974.695089351851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45974.695089351851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45974.695089351851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45974.695089351851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45974.695089351851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45974.695089351851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45974.695089351851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45974.695089351851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45974.695089351851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45974.695089351851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45974.695089351851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45974.695089351851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45974.695089351851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45974.695089351851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45974.695089351851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45974.695089351851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45974.695089351851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45974.695089351851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45974.695089351851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45974.695089351851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45974.695089351851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45974.695089351851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45974.695089351851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45974.695089351851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45974.695089351851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45974.695089351851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45974.695089351851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45974.695089351851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45974.695089351851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45974.695089351851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45974.695089351851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45974.695089351851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45974.695089351851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45974.695089351851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45974.695089351851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45974.695089351851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45974.695089351851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45974.695089351851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45974.695089351851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45974.695089351851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45974.695089351851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45974.695089351851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45974.695089351851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45974.695089351851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45974.695089351851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45974.695089351851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45974.695089351851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45974.695089351851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45974.695089351851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45974.695089351851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45974.695089351851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45974.695089351851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45974.695089351851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45974.695089351851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45974.695089351851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45974.695089351851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45974.695089351851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45974.695089351851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45974.695089351851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45974.695089351851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45974.695089351851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45974.695089351851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45974.695089351851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45974.695089351851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45974.695089351851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45974.695089351851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45974.695089351851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45974.695089351851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45974.695089351851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45974.695089351851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45974.695089351851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45974.695089351851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45974.695089351851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45974.695089351851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45974.695089351851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45974.695089351851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45974.695089351851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45974.695089351851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45974.695089351851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45974.695089351851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45974.695089351851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45974.695089351851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45974.695089351851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45974.695089351851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45974.695089351851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45974.695089351851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45974.695089351851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45974.695089351851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45974.695089351851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45974.695089351851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45974.695089351851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45974.695089351851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45974.695089351851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45974.695089351851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45974.695089351851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45974.695089351851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45974.695089351851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45974.695089351851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45974.695089351851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45974.695089351851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45974.695089351851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45974.695089351851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45974.695089351851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45974.695089351851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45974.695089351851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45974.695089351851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45974.695089351851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45974.695089351851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45974.695089351851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45974.695089351851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45974.695089351851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45974.695089351851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45974.695089351851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45974.695089351851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45974.695089351851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45974.695089351851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45974.695089351851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45974.695089351851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45974.695089351851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45974.695089351851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45974.695089351851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45974.695089351851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45974.695089351851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45974.695089351851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45974.695089351851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45974.695089351851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45974.695089351851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45974.695089351851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45974.695089351851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45974.695089351851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45974.695089351851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45974.695089351851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45974.695089351851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45974.695089351851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45974.695089351851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45974.695089351851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45974.695089351851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45974.695089351851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45974.695089351851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45974.695089351851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45974.695089351851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45974.695089351851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45974.695089351851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45974.695089351851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45974.695089351851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45974.695089351851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45974.695089351851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45974.695089351851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45974.695089351851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45974.695089351851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45974.695089351851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45974.695089351851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45974.695089351851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45974.695089351851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45974.695089351851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45974.695089351851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45974.695089351851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45974.695089351851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45974.695089351851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45974.695089351851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45974.695089351851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45974.695089351851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45974.695089351851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45974.695089351851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45974.695089351851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45974.695089351851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45974.695089351851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45974.695089351851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45974.695089351851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45974.695089351851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45974.695089351851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45974.695089351851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45974.695089351851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45974.695089351851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45974.695089351851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45974.695089351851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45974.695089351851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45974.695089351851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45974.695089351851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45974.695089351851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45974.695089351851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45974.695089351851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45974.695089351851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45974.695089351851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45974.695089351851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45974.695089351851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45974.695089351851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45974.695089351851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45974.695089351851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45974.695089351851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45974.695089351851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45974.695089351851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45974.695089351851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45974.695089351851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45974.695089351851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45974.695089351851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45974.695089351851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45974.695089351851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45974.695089351851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45974.695089351851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45974.695089351851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45974.695089351851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45974.695089351851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45974.695089351851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45974.695089351851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45974.695089351851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45974.695089351851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45974.695089351851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45974.695089351851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45974.695089351851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45974.695089351851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45974.695089351851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45974.695089351851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45974.695089351851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45974.695089351851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45974.695089351851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45974.695089351851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45974.695089351851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45974.695089351851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45974.695089351851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45974.695089351851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45974.695089351851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45974.695089351851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45974.695089351851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45974.695089351851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45974.695089351851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45974.695089351851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45974.695089351851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45974.695089351851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45974.695089351851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45974.695089351851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45974.695089351851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45974.695089351851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45974.695089351851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45974.695089351851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45974.695089351851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45974.695089351851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45974.695089351851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45974.695089351851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45974.695089351851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45974.695089351851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45974.695089351851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45974.695089351851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45974.695089351851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45974.695089351851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45974.695089351851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45974.695089351851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45974.695089351851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45974.695089351851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45974.695089351851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45974.695089351851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45974.695089351851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45974.695089351851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45974.695089351851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45974.695089351851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45974.695089351851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45974.695089351851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45974.695089351851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45974.695089351851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45974.695089351851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45974.695089351851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45974.695089351851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45974.695089351851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45974.695089351851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45974.695089351851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45974.695089351851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45974.695089351851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45974.695089351851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45974.695089351851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45974.695089351851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45974.695089351851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45974.695089351851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45974.695089351851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45974.695089351851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45974.695089351851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45974.695089351851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45974.695089351851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45974.695089351851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45974.695089351851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45974.695089351851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45974.695089351851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45974.695089351851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45974.695089351851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45974.695089351851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45974.695089351851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45974.695089351851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45974.695089351851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45974.695089351851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45974.695089351851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45974.695089351851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45974.695089351851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45974.695089351851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45974.695089351851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45974.695089351851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45974.695089351851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45974.695089351851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45974.695089351851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45974.695089351851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45974.695089351851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45974.695089351851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45974.695089351851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45974.695089351851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45974.695089351851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45974.695089351851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45974.695089351851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45974.695089351851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45974.695089351851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45974.695089351851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45974.695089351851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45974.695089351851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45974.695089351851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45974.695089351851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45974.695089351851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45974.695089351851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45974.695089351851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45974.695089351851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45974.695089351851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45974.695089351851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45974.695089351851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45974.695089351851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45974.695089351851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45974.695089351851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45974.695089351851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45974.695089351851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45974.695089351851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45974.695089351851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45974.695089351851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45974.695089351851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45974.695089351851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45974.695089351851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45974.695089351851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45974.695089351851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45974.695089351851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45974.695089351851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45974.695089351851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45974.695089351851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45974.695089351851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45974.695089351851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45974.695089351851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45974.695089351851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45974.695089351851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45974.695089351851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45974.695089351851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45974.695089351851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45974.695089351851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45974.695089351851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45974.695089351851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45974.695089351851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45974.695089351851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45974.695089351851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45974.695089351851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45974.695089351851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45974.695089351851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45974.695089351851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45974.695089351851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45974.695089351851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45974.695089351851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45974.695089351851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45974.695089351851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45974.695089351851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45974.695089351851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45974.695089351851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45974.695089351851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45974.695089351851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45974.695089351851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45974.695089351851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45974.695089351851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45974.695089351851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45974.695089351851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45974.695089351851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45974.695089351851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45974.695089351851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45974.695089351851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45974.695089351851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45974.695089351851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45974.695089351851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45974.695089351851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45974.695089351851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45974.695089351851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45974.695089351851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45974.695089351851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45974.695089351851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45974.695089351851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45974.695089351851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45974.695089351851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45974.695089351851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45974.695089351851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45974.695089351851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45974.695089351851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45974.695089351851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45974.695089351851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45974.695089351851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45974.695089351851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45974.695089351851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45974.695089351851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45974.695089351851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45974.695089351851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45974.695089351851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45974.695089351851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45974.695089351851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45974.695089351851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45974.695089351851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45974.695089351851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45974.695089351851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45974.695089351851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45974.695089351851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45974.695089351851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45974.695089351851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45974.695089351851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45974.695089351851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45974.695089351851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45974.695089351851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45974.695089351851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45974.695089351851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45974.695089351851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45974.695089351851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45974.695089351851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45974.695089351851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45974.695089351851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45974.695089351851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45974.695089351851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45974.695089351851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45974.695089351851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45974.695089351851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45974.695089351851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45974.695089351851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45974.695089351851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45974.695089351851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45974.695089351851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45974.695089351851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45974.695089351851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45974.695089351851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45974.695089351851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45974.695089351851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45974.695089351851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45974.695089351851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45974.695089351851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45974.695089351851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45974.695089351851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45974.695089351851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45974.695089351851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45974.695089351851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45974.695089351851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45974.695089351851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45974.695089351851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45974.695089351851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45974.695089351851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45974.695089351851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45974.695089351851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45974.695089351851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45974.695089351851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45974.695089351851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45974.695089351851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45974.695089351851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45974.695089351851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45974.695089351851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45974.695089351851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45974.695089351851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45974.695089351851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45974.695089351851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45974.695089351851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45974.695089351851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45974.695089351851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45974.695089351851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45974.695089351851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45974.695089351851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45974.695089351851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45974.695089351851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45974.695089351851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45974.695089351851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45974.695089351851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45974.695089351851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45974.695089351851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45974.695089351851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45974.695089351851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45974.695089351851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45974.695089351851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45974.695089351851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45974.695089351851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45974.695089351851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45974.695089351851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45974.695089351851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45974.695089351851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45974.695089351851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45974.695089351851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45974.695089351851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45974.695089351851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45974.695089351851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45974.695089351851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45974.695089351851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45974.695089351851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45974.695089351851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45974.695089351851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45974.695089351851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45974.695089351851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45974.695089351851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45974.695089351851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45974.695089351851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45974.695089351851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45974.695089351851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45974.695089351851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45974.695089351851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45974.695089351851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45974.695089351851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45974.695089351851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45974.695089351851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45974.695089351851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45974.695089351851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45974.695089351851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45974.695089351851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45974.695089351851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45974.695089351851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45974.695089351851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45974.695089351851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45974.695089351851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45974.695089351851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45974.695089351851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45974.695089351851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45974.695089351851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45974.695089351851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45974.695089351851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45974.695089351851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45974.695089351851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45974.695089351851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45974.695089351851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45974.695089351851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45974.695089351851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45974.695089351851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45974.695089351851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45974.695089351851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45974.695089351851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45974.695089351851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45974.695089351851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45974.695089351851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45974.695089351851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45974.695089351851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45974.695089351851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45974.695089351851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45974.695089351851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45974.695089351851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45974.695089351851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45974.695089351851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45974.695089351851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45974.695089351851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45974.695089351851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45974.695089351851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45974.695089351851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45974.695089351851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45974.695089351851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45974.695089351851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45974.695089351851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45974.695089351851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45974.695089351851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45974.695089351851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45974.695089351851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45974.695089351851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45974.695089351851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45974.695089351851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45974.695089351851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45974.695089351851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45974.695089351851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45974.695089351851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45974.695089351851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45974.695089351851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45974.695089351851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45974.695089351851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45974.695089351851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45974.695089351851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45974.695089351851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45974.695089351851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45974.695089351851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45974.695089351851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45974.695089351851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45974.695089351851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45974.695089351851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45974.695089351851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45974.695089351851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45974.695089351851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45974.695089351851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45974.695089351851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45974.695089351851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45974.695089351851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45974.695089351851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45974.695089351851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45974.695089351851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45974.695089351851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45974.695089351851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45974.695089351851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45974.695089351851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45974.695089351851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45974.695089351851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45974.695089351851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45974.695089351851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45974.695089351851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45974.695089351851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45974.695089351851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45974.695089351851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45974.695089351851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45974.695089351851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45974.695089351851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45974.695089351851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45974.695089351851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45974.695089351851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45974.695089351851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45974.695089351851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45974.695089351851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45974.695089351851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45974.695089351851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45974.695089351851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45974.695089351851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45974.695089351851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45974.695089351851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45974.695089351851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45974.695089351851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45974.695089351851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45974.695089351851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45974.695089351851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45974.695089351851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45974.695089351851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45974.695089351851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45974.695089351851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45974.695089351851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45974.695089351851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45974.695089351851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45974.695089351851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45974.695089351851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45974.695089351851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45974.695089351851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45974.695089351851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45974.695089351851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45974.695089351851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45974.695089351851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45974.695089351851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45974.695089351851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45974.695089351851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45974.695089351851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45974.695089351851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45974.695089351851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45974.695089351851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45974.695089351851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45974.695089351851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45974.695089351851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45974.695089351851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45974.695089351851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45974.695089351851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45974.695089351851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45974.695089351851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45974.695089351851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45974.695089351851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45974.695089351851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45974.695089351851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45974.695089351851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45974.695089351851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45974.695089351851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45974.695089351851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45974.695089351851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45974.695089351851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45974.695089351851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45974.695089351851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45974.695089351851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45974.695089351851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45974.695089351851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45974.695089351851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45974.695089351851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45974.695089351851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45974.695089351851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45974.695089351851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45974.695089351851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45974.695089351851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45974.695089351851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45974.695089351851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45974.695089351851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45974.695089351851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45974.695089351851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45974.695089351851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45974.695089351851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45974.695089351851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45974.695089351851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45974.695089351851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45974.695089351851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45974.695089351851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45974.695089351851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45974.695089351851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45974.695089351851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45974.695089351851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45974.695089351851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45974.695089351851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45974.695089351851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45974.695089351851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45974.695089351851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45974.695089351851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45974.695089351851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45974.695089351851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45974.695089351851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45974.695089351851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45974.695089351851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45974.695089351851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45974.695089351851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45974.695089351851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45974.695089351851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45974.695089351851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45974.695089351851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45974.695089351851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45974.695089351851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45974.695089351851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45974.695089351851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45974.695089351851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45974.695089351851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45974.695089351851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45974.695089351851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45974.695089351851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45974.695089351851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45974.695089351851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45974.695089351851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45974.695089351851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45974.695089351851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45974.695089351851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45974.695089351851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45974.695089351851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45974.695089351851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45974.695089351851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45974.695089351851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45974.695089351851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45974.695089351851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45974.695089351851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45974.695089351851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45974.695089351851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45974.695089351851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45974.695089351851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45974.695089351851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45974.695089351851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45974.695089351851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45974.695089351851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45974.695089351851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45974.695089351851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45974.695089351851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45974.695089351851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45974.695089351851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45974.695089351851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45974.695089351851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45974.695089351851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45974.695089351851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45974.695089351851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45974.695089351851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45974.695089351851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45974.695089351851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45974.695089351851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45974.695089351851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45974.695089351851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45974.695089351851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45974.695089351851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45974.695089351851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45974.695089351851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45974.695089351851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45974.695089351851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45974.695089351851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45974.695089351851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45974.695089351851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45974.695089351851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45974.695089351851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45974.695089351851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45974.695089351851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45974.695089351851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45974.695089351851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45974.695089351851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45974.695089351851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45974.695089351851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45974.695089351851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45974.695089351851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45974.695089351851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45974.695089351851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45974.695089351851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45974.695089351851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45974.695089351851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45974.695089351851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45974.695089351851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45974.695089351851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45974.695089351851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45974.695089351851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45974.695089351851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45974.695089351851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45974.695089351851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45974.695089351851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45974.695089351851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45974.695089351851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45974.695089351851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45974.695089351851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45974.695089351851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45974.695089351851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45974.695089351851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45974.695089351851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45974.695089351851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45974.695089351851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45974.695089351851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45974.695089351851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45974.695089351851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45974.695089351851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45974.695089351851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45974.695089351851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45974.695089351851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45974.695089351851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45974.695089351851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45974.695089351851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45974.695089351851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45974.695089351851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45974.695089351851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45974.695089351851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45974.695089351851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45974.695089351851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45974.695089351851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45974.695089351851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45974.695089351851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45974.695089351851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45974.695089351851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45974.695089351851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45974.695089351851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45974.695089351851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45974.695089351851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45974.695089351851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45974.695089351851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45974.695089351851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45974.695089351851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45974.695089351851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45974.695089351851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45974.695089351851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45974.695089351851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45974.695089351851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45974.695089351851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45974.695089351851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45974.695089351851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45974.695089351851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45974.695089351851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45974.695089351851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45974.695089351851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45974.695089351851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45974.695089351851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45974.695089351851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45974.695089351851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45974.695089351851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45974.695089351851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45974.695089351851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45974.695089351851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45974.695089351851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45974.695089351851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45974.695089351851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45974.695089351851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45974.695089351851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45974.695089351851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45974.695089351851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45974.695089351851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45974.695089351851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45974.695089351851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45974.695089351851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45974.695089351851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45974.695089351851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45974.695089351851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45974.695089351851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45974.695089351851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45974.695089351851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45974.695089351851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45974.695089351851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45974.695089351851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45974.695089351851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45974.695089351851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45974.695089351851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45974.695089351851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45974.695089351851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45974.695089351851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45974.695089351851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45974.695089351851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45974.695089351851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45974.695089351851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45974.695089351851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45974.695089351851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45974.695089351851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45974.695089351851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45974.695089351851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45974.695089351851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45974.695089351851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45974.695089351851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45974.695089351851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45974.695089351851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45974.695089351851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45974.695089351851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45974.695089351851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45974.695089351851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45974.695089351851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45974.695089351851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45974.695089351851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45974.695089351851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45974.695089351851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45974.695089351851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45974.695089351851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45974.695089351851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45974.695089351851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45974.695089351851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45974.695089351851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45974.695089351851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45974.695089351851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45974.695089351851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45974.695089351851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45974.695089351851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45974.695089351851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45974.695089351851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45974.695089351851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45974.695089351851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45974.695089351851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45974.695089351851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45974.695089351851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45974.695089351851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45974.695089351851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45974.695089351851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45974.695089351851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45974.695089351851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45974.695089351851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45974.695089351851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45974.695089351851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45974.695089351851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45974.695089351851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45974.695089351851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45974.695089351851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45974.695089351851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45974.695089351851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45974.695089351851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45974.695089351851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45974.695089351851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45974.695089351851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45974.695089351851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45974.695089351851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45974.695089351851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45974.695089351851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45974.695089351851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45974.695089351851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45974.695089351851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45974.695089351851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45974.695089351851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45974.695089351851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45974.695089351851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45974.695089351851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45974.695089351851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45974.695089351851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45974.695089351851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45974.695089351851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45974.695089351851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45974.695089351851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45974.695089351851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45974.695089351851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45974.695089351851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45974.695089351851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45974.695089351851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45974.695089351851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45974.695089351851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45974.695089351851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45974.695089351851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45974.695089351851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45974.695089351851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45974.695089351851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45974.695089351851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45974.695089351851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45974.695089351851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45974.695089351851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45974.695089351851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45974.695089351851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45974.695089351851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45974.695089351851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45974.695089351851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45974.695089351851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45974.695089351851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45974.695089351851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45974.695089351851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45974.695089351851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45974.695089351851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45974.695089351851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45974.695089351851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45974.695089351851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45974.695089351851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45974.695089351851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45974.695089351851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45974.695089351851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45974.695089351851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45974.695089351851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45974.695089351851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45974.695089351851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45974.695089351851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45974.695089351851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45974.695089351851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45974.695089351851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45974.695089351851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45974.695089351851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45974.695089351851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45974.695089351851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45974.695089351851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45974.695089351851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45974.695089351851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45974.695089351851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45974.695089351851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45974.695089351851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45974.695089351851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45974.695089351851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45974.695089351851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45974.695089351851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45974.695089351851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45974.695089351851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45974.695089351851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45974.695089351851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45974.695089351851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45974.695089351851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45974.695089351851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45974.695089351851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45974.695089351851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45974.695089351851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45974.695089351851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45974.695089351851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45974.695089351851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45974.695089351851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45974.695089351851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45974.695089351851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45974.695089351851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45974.695089351851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45974.695089351851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45974.695089351851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45974.695089351851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45974.695089351851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45974.695089351851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45974.695089351851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45974.695089351851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271.2143717592553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0.37981157407193677</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45974.695089351851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45974.695089351851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45974.695089351851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45974.695089351851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45974.695089351851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45974.695089351851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45974.695089351851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45974.695089351851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45974.695089351851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45974.695089351851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45974.695089351851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45974.695089351851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45974.695089351851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45974.695089351851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45974.695089351851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45974.695089351851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45974.695089351851</v>
      </c>
      <c r="H20" s="96"/>
      <c r="I20" s="135" t="str">
        <f>IFERROR(VLOOKUP(D20,DB!A:F,6,0),"")</f>
        <v/>
      </c>
      <c r="J20" s="135" t="str">
        <f>IFERROR(VLOOKUP(D20,DB!A:G,7,0),"")</f>
        <v/>
      </c>
      <c r="K20" s="98"/>
      <c r="L20" s="92" t="str">
        <f>IFERROR(VLOOKUP(D20,DB!A:I,9,0),"")</f>
        <v/>
      </c>
    </row>
    <row r="21" spans="1:12" ht="15" customHeight="1">
      <c r="A21" s="135"/>
      <c r="B21" s="135" t="str">
        <f>IFERROR(VLOOKUP(D21,DB!A:K,11,0),"")</f>
        <v>R4</v>
      </c>
      <c r="C21" s="94"/>
      <c r="D21" s="92" t="s">
        <v>29207</v>
      </c>
      <c r="E21" s="95"/>
      <c r="F21" s="96"/>
      <c r="G21" s="97">
        <f ca="1">IFERROR(NOW()-F21,"")</f>
        <v>45974.695089351851</v>
      </c>
      <c r="H21" s="96"/>
      <c r="I21" s="135" t="str">
        <f>IFERROR(VLOOKUP(D21,DB!A:F,6,0),"")</f>
        <v>SCECO</v>
      </c>
      <c r="J21" s="135" t="str">
        <f>IFERROR(VLOOKUP(D21,DB!A:G,7,0),"")</f>
        <v>Vandalized</v>
      </c>
      <c r="K21" s="98"/>
      <c r="L21" s="92" t="str">
        <f>IFERROR(VLOOKUP(D21,DB!A:I,9,0),"")</f>
        <v>Latis</v>
      </c>
    </row>
    <row r="22" spans="1:12" ht="15" customHeight="1">
      <c r="A22" s="135"/>
      <c r="B22" s="135" t="str">
        <f>IFERROR(VLOOKUP(D22,DB!A:K,11,0),"")</f>
        <v/>
      </c>
      <c r="C22" s="94"/>
      <c r="D22" s="92"/>
      <c r="E22" s="95"/>
      <c r="F22" s="96"/>
      <c r="G22" s="97">
        <f ca="1">IFERROR(NOW()-F22,"")</f>
        <v>45974.695089351851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45974.695089351851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45974.695089351851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45974.695089351851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45974.695089351851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45974.695089351851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45974.695089351851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45974.695089351851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45974.695089351851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45974.695089351851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45974.695089351851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45974.695089351851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45974.695089351851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45974.695089351851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45974.695089351851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45974.695089351851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45974.695089351851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45974.695089351851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45974.695089351851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45974.695089351851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45974.695089351851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45974.695089351851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45974.695089351851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45974.695089351851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45974.695089351851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45974.695089351851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45974.695089351851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45974.695089351851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45974.695089351851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45974.695089351851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45974.695089351851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45974.695089351851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45974.695089351851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45974.695089351851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45974.695089351851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45974.695089351851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45974.695089351851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45974.695089351851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45974.695089351851</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82.863029166663182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48.506212037034857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26.033978240739089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9.1865740760113113E-3</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45974.695089351851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45974.695089351851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45974.695089351851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45974.695089351851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45974.695089351851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45974.695089351851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45974.695089351851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45974.695089351851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45974.695089351851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45974.695089351851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45974.695089351851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45974.695089351851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45974.695089351851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45974.695089351851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45974.695089351851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45974.695089351851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45974.695089351851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45974.695089351851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45974.695089351851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45974.695089351851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45974.695089351851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45974.695089351851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45974.695089351851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45974.695089351851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45974.695089351851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45974.695089351851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45974.695089351851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45974.695089351851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45974.695089351851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45974.695089351851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45974.695089351851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45974.695089351851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45974.695089351851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45974.695089351851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45974.695089351851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45974.695089351851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45974.695089351851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45974.695089351851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45974.695089351851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45974.695089351851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45974.695089351851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45974.695089351851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45974.695089351851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45974.695089351851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45974.695089351851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45974.695089351851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45974.695089351851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45974.695089351851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45974.695089351851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45974.695089351851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45974.695089351851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45974.695089351851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45974.695089351851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45974.695089351851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45974.695089351851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45974.695089351851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45974.695089351851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45974.695089351851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45974.695089351851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45974.695089351851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45974.695089351851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45974.695089351851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45974.695089351851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45974.695089351851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45974.695089351851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45974.695089351851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45974.695089351851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45974.695089351851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45974.695089351851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45974.695089351851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45974.695089351851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45974.695089351851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45974.695089351851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45974.695089351851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45974.695089351851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45974.695089351851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45974.695089351851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45974.695089351851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45974.695089351851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45974.695089351851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45974.695089351851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45974.695089351851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45974.695089351851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45974.695089351851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45974.695089351851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45974.695089351851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45974.695089351851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45974.695089351851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45974.695089351851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45974.695089351851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45974.695089351851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45974.695089351851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45974.695089351851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45974.695089351851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45974.695089351851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45974.695089351851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45974.695089351851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45974.695089351851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45974.695089351851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45974.695089351851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45974.695089351851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45974.695089351851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45974.695089351851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45974.695089351851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45974.695089351851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45974.695089351851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45974.695089351851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45974.695089351851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45974.695089351851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45974.695089351851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45974.695089351851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45974.695089351851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45974.695089351851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45974.695089351851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45974.695089351851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45974.695089351851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45974.695089351851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45974.695089351851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45974.695089351851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45974.695089351851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45974.695089351851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45974.695089351851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45974.695089351851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45974.695089351851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45974.695089351851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45974.695089351851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45974.695089351851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45974.695089351851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45974.695089351851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45974.695089351851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45974.695089351851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45974.695089351851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45974.695089351851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45974.695089351851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45974.695089351851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45974.695089351851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45974.695089351851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45974.695089351851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45974.695089351851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45974.695089351851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45974.695089351851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45974.695089351851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45974.695089351851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45974.695089351851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45974.695089351851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45974.695089351851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45974.695089351851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45974.695089351851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45974.695089351851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45974.695089351851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45974.695089351851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45974.695089351851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45974.695089351851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45974.695089351851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45974.695089351851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45974.695089351851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45974.695089351851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45974.695089351851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45974.695089351851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45974.695089351851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45974.695089351851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45974.695089351851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45974.695089351851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45974.695089351851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45974.695089351851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45974.695089351851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45974.695089351851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45974.695089351851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45974.695089351851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45974.695089351851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45974.695089351851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45974.695089351851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45974.695089351851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45974.695089351851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45974.695089351851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45974.695089351851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45974.695089351851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45974.695089351851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45974.695089351851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45974.695089351851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45974.695089351851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45974.695089351851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45974.695089351851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45974.695089351851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45974.695089351851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45974.695089351851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45974.695089351851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45974.695089351851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45974.695089351851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45974.695089351851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45974.695089351851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45974.695089351851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45974.695089351851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45974.695089351851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45974.695089351851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45974.695089351851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45974.695089351851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45974.695089351851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45974.695089351851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45974.695089351851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45974.695089351851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45974.695089351851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45974.695089351851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45974.695089351851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45974.695089351851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45974.695089351851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45974.695089351851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45974.695089351851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45974.695089351851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45974.695089351851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45974.695089351851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45974.695089351851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45974.695089351851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45974.695089351851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45974.695089351851</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4.7820833329751622E-2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45974.695089351851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45974.695089351851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45974.695089351851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45974.695089351851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45974.695089351851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45974.695089351851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45974.695089351851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45974.695089351851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45974.695089351851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45974.695089351851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45974.695089351851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45974.695089351851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45974.695089351851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45974.695089351851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45974.695089351851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45974.695089351851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45974.695089351851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45974.695089351851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45974.695089351851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45974.695089351851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45974.695089351851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45974.695089351851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45974.695089351851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45974.695089351851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45974.695089351851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45974.695089351851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45974.695089351851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45974.695089351851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45974.695089351851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45974.695089351851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45974.695089351851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45974.695089351851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45974.695089351851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45974.695089351851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45974.695089351851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45974.695089351851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45974.695089351851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45974.695089351851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45974.695089351851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45974.695089351851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45974.695089351851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45974.695089351851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45974.695089351851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45974.695089351851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45974.695089351851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45974.695089351851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45974.695089351851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45974.695089351851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45974.695089351851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45974.695089351851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45974.695089351851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45974.695089351851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45974.695089351851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45974.695089351851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45974.695089351851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45974.695089351851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45974.695089351851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45974.695089351851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45974.695089351851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45974.695089351851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45974.695089351851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45974.695089351851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45974.695089351851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45974.695089351851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45974.695089351851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45974.695089351851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45974.695089351851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45974.695089351851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45974.695089351851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45974.695089351851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45974.695089351851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45974.695089351851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45974.695089351851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45974.695089351851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45974.695089351851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45974.695089351851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45974.695089351851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45974.695089351851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45974.695089351851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45974.695089351851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45974.695089351851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45974.695089351851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45974.695089351851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45974.695089351851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45974.695089351851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45974.695089351851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45974.695089351851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45974.695089351851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45974.695089351851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45974.695089351851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45974.695089351851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45974.695089351851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45974.695089351851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45974.695089351851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45974.695089351851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45974.695089351851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45974.695089351851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45974.695089351851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45974.695089351851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45974.695089351851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45974.695089351851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45974.695089351851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45974.695089351851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45974.695089351851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45974.695089351851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45974.695089351851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45974.695089351851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45974.695089351851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45974.695089351851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45974.695089351851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45974.695089351851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45974.695089351851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45974.695089351851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45974.695089351851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45974.695089351851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45974.695089351851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45974.695089351851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45974.695089351851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45974.695089351851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45974.695089351851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45974.695089351851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45974.695089351851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45974.695089351851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45974.695089351851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45974.695089351851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45974.695089351851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45974.695089351851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45974.695089351851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45974.695089351851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45974.695089351851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45974.695089351851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45974.695089351851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45974.695089351851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45974.695089351851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45974.695089351851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2025-11-13T13:42:07Z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