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62" documentId="120_S{2AC9BD13-BADA-5192-A53E-5A8FF88502F6}" xr6:coauthVersionLast="47" xr6:coauthVersionMax="47" xr10:uidLastSave="{6CC512EA-C553-44C8-A145-BDA7ADCA7B6F}"/>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<sst xmlns="http://schemas.openxmlformats.org/spreadsheetml/2006/main" count="181539" uniqueCount="39147">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</sst>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336.04731446759251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45998.995740393519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45998.995740393519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45998.995740393519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45998.995740393519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45998.995740393519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45998.995740393519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45998.995740393519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45998.995740393519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45998.995740393519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45998.995740393519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45998.995740393519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45998.995740393519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45998.995740393519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45998.995740393519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45998.995740393519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45998.995740393519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45998.995740393519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45998.995740393519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45998.995740393519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45998.995740393519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45998.995740393519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45998.995740393519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45998.995740393519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45998.995740393519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45998.995740393519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45998.995740393519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45998.995740393519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45998.995740393519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45998.995740393519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45998.995740393519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45998.995740393519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45998.995740393519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45998.995740393519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45998.995740393519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45998.995740393519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45998.995740393519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45998.995740393519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45998.995740393519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45998.995740393519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45998.995740393519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45998.995740393519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45998.995740393519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45998.995740393519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45998.995740393519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45998.995740393519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45998.995740393519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45998.995740393519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45998.995740393519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45998.995740393519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45998.995740393519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45998.995740393519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45998.995740393519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45998.995740393519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45998.995740393519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45998.995740393519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45998.995740393519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45998.995740393519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45998.995740393519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45998.995740393519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45998.995740393519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45998.995740393519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45998.995740393519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45998.995740393519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45998.995740393519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45998.995740393519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45998.995740393519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45998.995740393519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45998.995740393519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45998.995740393519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45998.995740393519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45998.995740393519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45998.995740393519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45998.995740393519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45998.995740393519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45998.995740393519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45998.995740393519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45998.995740393519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45998.995740393519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45998.995740393519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45998.995740393519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45998.995740393519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45998.995740393519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45998.995740393519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45998.995740393519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45998.995740393519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45998.995740393519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45998.995740393519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45998.995740393519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45998.995740393519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45998.995740393519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45998.995740393519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45998.995740393519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45998.995740393519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45998.995740393519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45998.995740393519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45998.995740393519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45998.995740393519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45998.995740393519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45998.995740393519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45998.995740393519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45998.995740393519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45998.995740393519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45998.995740393519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45998.995740393519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45998.995740393519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45998.995740393519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45998.995740393519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45998.995740393519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45998.995740393519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45998.995740393519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45998.995740393519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45998.995740393519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45998.995740393519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45998.995740393519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45998.995740393519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45998.995740393519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45998.995740393519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45998.995740393519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45998.995740393519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45998.995740393519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45998.995740393519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45998.995740393519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45998.995740393519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45998.995740393519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45998.995740393519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45998.995740393519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45998.995740393519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45998.995740393519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45998.995740393519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45998.995740393519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45998.995740393519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45998.995740393519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45998.995740393519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45998.995740393519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45998.995740393519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45998.995740393519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45998.995740393519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45998.995740393519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45998.995740393519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45998.995740393519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45998.995740393519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45998.995740393519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45998.995740393519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45998.995740393519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45998.995740393519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45998.995740393519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45998.995740393519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45998.995740393519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45998.995740393519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45998.995740393519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45998.995740393519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45998.995740393519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45998.995740393519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45998.995740393519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45998.995740393519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45998.995740393519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45998.995740393519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45998.995740393519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45998.995740393519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45998.995740393519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45998.995740393519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45998.995740393519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45998.995740393519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45998.995740393519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45998.995740393519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45998.995740393519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45998.995740393519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45998.995740393519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45998.995740393519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45998.995740393519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45998.995740393519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45998.995740393519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45998.995740393519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45998.995740393519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45998.995740393519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45998.995740393519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45998.995740393519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45998.995740393519</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CE84FEF2-F8F8-4692-B185-9121DD569FA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173.99590243055718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14.608321412037185</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1.6403584490763023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7.5092245373525657E-2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45998.995740393519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45998.995740393519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45998.995740393519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45998.995740393519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45998.995740393519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45998.995740393519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45998.995740393519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45998.995740393519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45998.995740393519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45998.995740393519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45998.995740393519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45998.995740393519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45998.995740393519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45998.995740393519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45998.995740393519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45998.995740393519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45998.995740393519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45998.995740393519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45998.995740393519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45998.995740393519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45998.995740393519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45998.995740393519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45998.995740393519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45998.995740393519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45998.995740393519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45998.995740393519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45998.995740393519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45998.995740393519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45998.995740393519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45998.995740393519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45998.995740393519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45998.995740393519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45998.995740393519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45998.995740393519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45998.995740393519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45998.995740393519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45998.995740393519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45998.995740393519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45998.995740393519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45998.995740393519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45998.995740393519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45998.995740393519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45998.995740393519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45998.995740393519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45998.995740393519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45998.995740393519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45998.995740393519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45998.995740393519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45998.995740393519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45998.995740393519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45998.995740393519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45998.995740393519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45998.995740393519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45998.995740393519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45998.995740393519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45998.995740393519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45998.995740393519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45998.995740393519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45998.995740393519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45998.995740393519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45998.995740393519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45998.995740393519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45998.995740393519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45998.995740393519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45998.995740393519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45998.995740393519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45998.995740393519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45998.995740393519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45998.995740393519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45998.995740393519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45998.995740393519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45998.995740393519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45998.995740393519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45998.995740393519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45998.995740393519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45998.995740393519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45998.995740393519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45998.995740393519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45998.995740393519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45998.995740393519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45998.995740393519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45998.995740393519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45998.995740393519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45998.995740393519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45998.995740393519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45998.995740393519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45998.995740393519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45998.995740393519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45998.995740393519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45998.995740393519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45998.995740393519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45998.995740393519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45998.995740393519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45998.995740393519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45998.995740393519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45998.995740393519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45998.995740393519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45998.995740393519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45998.995740393519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45998.995740393519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45998.995740393519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45998.995740393519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45998.995740393519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45998.995740393519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45998.995740393519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45998.995740393519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45998.995740393519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45998.995740393519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45998.995740393519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45998.995740393519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45998.995740393519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45998.995740393519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45998.995740393519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45998.995740393519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45998.995740393519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45998.995740393519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45998.995740393519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45998.995740393519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45998.995740393519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45998.995740393519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45998.995740393519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45998.995740393519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45998.995740393519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45998.995740393519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45998.995740393519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45998.995740393519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45998.995740393519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45998.995740393519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45998.995740393519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45998.995740393519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45998.995740393519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45998.995740393519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45998.995740393519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45998.995740393519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45998.995740393519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45998.995740393519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45998.995740393519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45998.995740393519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45998.995740393519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45998.995740393519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45998.995740393519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45998.995740393519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45998.995740393519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45998.995740393519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45998.995740393519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45998.995740393519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45998.995740393519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45998.995740393519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45998.995740393519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45998.995740393519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45998.995740393519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45998.995740393519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45998.995740393519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45998.995740393519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45998.995740393519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45998.995740393519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45998.995740393519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45998.995740393519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45998.995740393519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45998.995740393519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45998.995740393519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45998.995740393519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45998.995740393519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45998.995740393519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45998.995740393519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45998.995740393519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45998.995740393519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45998.995740393519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45998.995740393519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45998.995740393519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45998.995740393519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45998.995740393519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45998.995740393519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45998.995740393519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45998.995740393519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45998.995740393519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45998.995740393519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45998.995740393519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45998.995740393519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45998.995740393519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45998.995740393519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45998.995740393519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45998.995740393519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45998.995740393519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45998.995740393519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45998.995740393519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45998.995740393519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45998.995740393519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45998.995740393519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45998.995740393519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45998.995740393519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45998.995740393519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45998.995740393519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45998.995740393519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45998.995740393519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45998.995740393519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45998.995740393519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45998.995740393519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45998.995740393519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45998.995740393519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45998.995740393519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45998.995740393519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45998.995740393519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45998.995740393519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45998.995740393519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45998.995740393519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45998.995740393519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45998.995740393519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45998.995740393519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45998.995740393519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45998.995740393519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45998.995740393519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45998.995740393519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45998.995740393519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45998.995740393519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45998.995740393519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45998.995740393519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45998.995740393519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45998.995740393519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45998.995740393519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45998.995740393519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45998.995740393519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45998.995740393519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45998.995740393519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45998.995740393519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45998.995740393519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45998.995740393519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45998.995740393519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45998.995740393519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45998.995740393519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45998.995740393519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45998.995740393519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45998.995740393519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45998.995740393519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45998.995740393519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45998.995740393519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45998.995740393519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45998.995740393519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45998.995740393519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45998.995740393519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45998.995740393519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45998.995740393519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45998.995740393519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45998.995740393519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45998.995740393519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45998.995740393519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45998.995740393519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45998.995740393519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45998.995740393519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45998.995740393519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45998.995740393519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45998.995740393519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45998.995740393519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45998.995740393519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45998.995740393519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45998.995740393519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45998.995740393519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45998.995740393519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45998.995740393519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45998.995740393519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15" sqref="D15"/>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45998.995740393519</v>
      </c>
      <c r="H2" s="22">
        <v>45998.510266203702</v>
      </c>
      <c r="I2" s="19" t="str">
        <f>IFERROR(VLOOKUP(D2,DB!A:F,6,0),"")</f>
        <v>SCECO</v>
      </c>
      <c r="J2" s="18" t="str">
        <f>IFERROR(VLOOKUP(D2,DB!A:G,7,0),"")</f>
        <v>Vandalized</v>
      </c>
      <c r="K2" s="42" t="s">
        <v>39122</v>
      </c>
      <c r="L2" s="23" t="str">
        <f>IFERROR(VLOOKUP(D2,DB!A:I,9,0),"")</f>
        <v>Latis</v>
      </c>
    </row>
    <row r="3" spans="1:13" ht="15" customHeight="1">
      <c r="A3" s="156" t="s">
        <v>39123</v>
      </c>
      <c r="B3" s="58" t="str">
        <f>IFERROR(VLOOKUP(D3,DB!A:K,11,0),"")</f>
        <v>R3</v>
      </c>
      <c r="C3" s="18">
        <v>1</v>
      </c>
      <c r="D3" s="154" t="s">
        <v>19779</v>
      </c>
      <c r="E3" s="18" t="s">
        <v>39106</v>
      </c>
      <c r="F3" s="22">
        <v>45998.760289351849</v>
      </c>
      <c r="G3" s="21">
        <f t="shared" ref="G3" ca="1" si="0">IFERROR(NOW()-F3,"-")</f>
        <v>0.23545104166987585</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45998.995740393519</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45998.995740393519</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45998.995740393519</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45998.995740393519</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45998.995740393519</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45998.995740393519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45998.995740393519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45998.995740393519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45998.995740393519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45998.995740393519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45998.995740393519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45998.995740393519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45998.995740393519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45998.995740393519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45998.995740393519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45998.995740393519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45998.995740393519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45998.995740393519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45998.995740393519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45998.995740393519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45998.995740393519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45998.995740393519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45998.995740393519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45998.995740393519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45998.995740393519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45998.995740393519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45998.995740393519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45998.995740393519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45998.995740393519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45998.995740393519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45998.995740393519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45998.995740393519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45998.995740393519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45998.995740393519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45998.995740393519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45998.995740393519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45998.995740393519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45998.995740393519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45998.995740393519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45998.995740393519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45998.995740393519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45998.995740393519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45998.995740393519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45998.995740393519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45998.995740393519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45998.995740393519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45998.995740393519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45998.995740393519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45998.995740393519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45998.995740393519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45998.995740393519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45998.995740393519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45998.995740393519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45998.995740393519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45998.995740393519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45998.995740393519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45998.995740393519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45998.995740393519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45998.995740393519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45998.995740393519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45998.995740393519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45998.995740393519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45998.995740393519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45998.995740393519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45998.995740393519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45998.995740393519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45998.995740393519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45998.995740393519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45998.995740393519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45998.995740393519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45998.995740393519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45998.995740393519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45998.995740393519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45998.995740393519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45998.995740393519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45998.995740393519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45998.995740393519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45998.995740393519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45998.995740393519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45998.995740393519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45998.995740393519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45998.995740393519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45998.995740393519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45998.995740393519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45998.995740393519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45998.995740393519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45998.995740393519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45998.995740393519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45998.995740393519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45998.995740393519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45998.995740393519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45998.995740393519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45998.995740393519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45998.995740393519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45998.995740393519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45998.995740393519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45998.995740393519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45998.995740393519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45998.995740393519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45998.995740393519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45998.995740393519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45998.995740393519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45998.995740393519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45998.995740393519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45998.995740393519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45998.995740393519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45998.995740393519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45998.995740393519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45998.995740393519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45998.995740393519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45998.995740393519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45998.995740393519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45998.995740393519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45998.995740393519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45998.995740393519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45998.995740393519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45998.995740393519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45998.995740393519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45998.995740393519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45998.995740393519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45998.995740393519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45998.995740393519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45998.995740393519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45998.995740393519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45998.995740393519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45998.995740393519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45998.995740393519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45998.995740393519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45998.995740393519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45998.995740393519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45998.995740393519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45998.995740393519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45998.995740393519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45998.995740393519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45998.995740393519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45998.995740393519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45998.995740393519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45998.995740393519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45998.995740393519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45998.995740393519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45998.995740393519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45998.995740393519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45998.995740393519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45998.995740393519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45998.995740393519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45998.995740393519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45998.995740393519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45998.995740393519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45998.995740393519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45998.995740393519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45998.995740393519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45998.995740393519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45998.995740393519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45998.995740393519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45998.995740393519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45998.995740393519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45998.995740393519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45998.995740393519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45998.995740393519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45998.995740393519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45998.995740393519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45998.995740393519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45998.995740393519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45998.995740393519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45998.995740393519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45998.995740393519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45998.995740393519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45998.995740393519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45998.995740393519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45998.995740393519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45998.995740393519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45998.995740393519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45998.995740393519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45998.995740393519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45998.995740393519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45998.995740393519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45998.995740393519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45998.995740393519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45998.995740393519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45998.995740393519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45998.995740393519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45998.995740393519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45998.995740393519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45998.995740393519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45998.995740393519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45998.995740393519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45998.995740393519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45998.995740393519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45998.995740393519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45998.995740393519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45998.995740393519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45998.995740393519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45998.995740393519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45998.995740393519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45998.995740393519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45998.995740393519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45998.995740393519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45998.995740393519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45998.995740393519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45998.995740393519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45998.995740393519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45998.995740393519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45998.995740393519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45998.995740393519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45998.995740393519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45998.995740393519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45998.995740393519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45998.995740393519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45998.995740393519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45998.995740393519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45998.995740393519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45998.995740393519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45998.995740393519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45998.995740393519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45998.995740393519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45998.995740393519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45998.995740393519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45998.995740393519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45998.995740393519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45998.995740393519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45998.995740393519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45998.995740393519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45998.995740393519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45998.995740393519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45998.995740393519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45998.995740393519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45998.995740393519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45998.995740393519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45998.995740393519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45998.995740393519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45998.995740393519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45998.995740393519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45998.995740393519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45998.995740393519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45998.995740393519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45998.995740393519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45998.995740393519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45998.995740393519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45998.995740393519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45998.995740393519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45998.995740393519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45998.995740393519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45998.995740393519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45998.995740393519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45998.995740393519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45998.995740393519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45998.995740393519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45998.995740393519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45998.995740393519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45998.995740393519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45998.995740393519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45998.995740393519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45998.995740393519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45998.995740393519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45998.995740393519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45998.995740393519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45998.995740393519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45998.995740393519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45998.995740393519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45998.995740393519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45998.995740393519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45998.995740393519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45998.995740393519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45998.995740393519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45998.995740393519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45998.995740393519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45998.995740393519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45998.995740393519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45998.995740393519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45998.995740393519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45998.995740393519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45998.995740393519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45998.995740393519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45998.995740393519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45998.995740393519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45998.995740393519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45998.995740393519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45998.995740393519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45998.995740393519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45998.995740393519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45998.995740393519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45998.995740393519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45998.995740393519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45998.995740393519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45998.995740393519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45998.995740393519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45998.995740393519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45998.995740393519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45998.995740393519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45998.995740393519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45998.995740393519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45998.995740393519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45998.995740393519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45998.995740393519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45998.995740393519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45998.995740393519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45998.995740393519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45998.995740393519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45998.995740393519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45998.995740393519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45998.995740393519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45998.995740393519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45998.995740393519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45998.995740393519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45998.995740393519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45998.995740393519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45998.995740393519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45998.995740393519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45998.995740393519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45998.995740393519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45998.995740393519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45998.995740393519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45998.995740393519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45998.995740393519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45998.995740393519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45998.995740393519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45998.995740393519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45998.995740393519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45998.995740393519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45998.995740393519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45998.995740393519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45998.995740393519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45998.995740393519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45998.995740393519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45998.995740393519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45998.995740393519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45998.995740393519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45998.995740393519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45998.995740393519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45998.995740393519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45998.995740393519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45998.995740393519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45998.995740393519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45998.995740393519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45998.995740393519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45998.995740393519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45998.995740393519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45998.995740393519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45998.995740393519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45998.995740393519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45998.995740393519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45998.995740393519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45998.995740393519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45998.995740393519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45998.995740393519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45998.995740393519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45998.995740393519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45998.995740393519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45998.995740393519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45998.995740393519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45998.995740393519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45998.995740393519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45998.995740393519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45998.995740393519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45998.995740393519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45998.995740393519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45998.995740393519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45998.995740393519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45998.995740393519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45998.995740393519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45998.995740393519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45998.995740393519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45998.995740393519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45998.995740393519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45998.995740393519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45998.995740393519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45998.995740393519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45998.995740393519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45998.995740393519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45998.995740393519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45998.995740393519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45998.995740393519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45998.995740393519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45998.995740393519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45998.995740393519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45998.995740393519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45998.995740393519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45998.995740393519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45998.995740393519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45998.995740393519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45998.995740393519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45998.995740393519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45998.995740393519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45998.995740393519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45998.995740393519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45998.995740393519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45998.995740393519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45998.995740393519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45998.995740393519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45998.995740393519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45998.995740393519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45998.995740393519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45998.995740393519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45998.995740393519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45998.995740393519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45998.995740393519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45998.995740393519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45998.995740393519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45998.995740393519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45998.995740393519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45998.995740393519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45998.995740393519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45998.995740393519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45998.995740393519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45998.995740393519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45998.995740393519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45998.995740393519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45998.995740393519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45998.995740393519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45998.995740393519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45998.995740393519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45998.995740393519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45998.995740393519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45998.995740393519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45998.995740393519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45998.995740393519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45998.995740393519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45998.995740393519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45998.995740393519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45998.995740393519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45998.995740393519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45998.995740393519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45998.995740393519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45998.995740393519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45998.995740393519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45998.995740393519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45998.995740393519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45998.995740393519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45998.995740393519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45998.995740393519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45998.995740393519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45998.995740393519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45998.995740393519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45998.995740393519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45998.995740393519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45998.995740393519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45998.995740393519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45998.995740393519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45998.995740393519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45998.995740393519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45998.995740393519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45998.995740393519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45998.995740393519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45998.995740393519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45998.995740393519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45998.995740393519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45998.995740393519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45998.995740393519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45998.995740393519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45998.995740393519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45998.995740393519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45998.995740393519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45998.995740393519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45998.995740393519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45998.995740393519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45998.995740393519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45998.995740393519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45998.995740393519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45998.995740393519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45998.995740393519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45998.995740393519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45998.995740393519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45998.995740393519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45998.995740393519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45998.995740393519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45998.995740393519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45998.995740393519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45998.995740393519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45998.995740393519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45998.995740393519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45998.995740393519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45998.995740393519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45998.995740393519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45998.995740393519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45998.995740393519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45998.995740393519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45998.995740393519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45998.995740393519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45998.995740393519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45998.995740393519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45998.995740393519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45998.995740393519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45998.995740393519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45998.995740393519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45998.995740393519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45998.995740393519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45998.995740393519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45998.995740393519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45998.995740393519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45998.995740393519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45998.995740393519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45998.995740393519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45998.995740393519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45998.995740393519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45998.995740393519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45998.995740393519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45998.995740393519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45998.995740393519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45998.995740393519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45998.995740393519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45998.995740393519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45998.995740393519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45998.995740393519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45998.995740393519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45998.995740393519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45998.995740393519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45998.995740393519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45998.995740393519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45998.995740393519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45998.995740393519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45998.995740393519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45998.995740393519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45998.995740393519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45998.995740393519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45998.995740393519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45998.995740393519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45998.995740393519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45998.995740393519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45998.995740393519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45998.995740393519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45998.995740393519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45998.995740393519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45998.995740393519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45998.995740393519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45998.995740393519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45998.995740393519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45998.995740393519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45998.995740393519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45998.995740393519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45998.995740393519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45998.995740393519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45998.995740393519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45998.995740393519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45998.995740393519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45998.995740393519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45998.995740393519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45998.995740393519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45998.995740393519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45998.995740393519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45998.995740393519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45998.995740393519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45998.995740393519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45998.995740393519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45998.995740393519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45998.995740393519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45998.995740393519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45998.995740393519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45998.995740393519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45998.995740393519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45998.995740393519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45998.995740393519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45998.995740393519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45998.995740393519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45998.995740393519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45998.995740393519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45998.995740393519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45998.995740393519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45998.995740393519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45998.995740393519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45998.995740393519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45998.995740393519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45998.995740393519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45998.995740393519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45998.995740393519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45998.995740393519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45998.995740393519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45998.995740393519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45998.995740393519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45998.995740393519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45998.995740393519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45998.995740393519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45998.995740393519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45998.995740393519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45998.995740393519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45998.995740393519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45998.995740393519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45998.995740393519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45998.995740393519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45998.995740393519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45998.995740393519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45998.995740393519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45998.995740393519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45998.995740393519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45998.995740393519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45998.995740393519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45998.995740393519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45998.995740393519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45998.995740393519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45998.995740393519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45998.995740393519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45998.995740393519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45998.995740393519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45998.995740393519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45998.995740393519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45998.995740393519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45998.995740393519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45998.995740393519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45998.995740393519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45998.995740393519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45998.995740393519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45998.995740393519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45998.995740393519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45998.995740393519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45998.995740393519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45998.995740393519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45998.995740393519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45998.995740393519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45998.995740393519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45998.995740393519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45998.995740393519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45998.995740393519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45998.995740393519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45998.995740393519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45998.995740393519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45998.995740393519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45998.995740393519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45998.995740393519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45998.995740393519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45998.995740393519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45998.995740393519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45998.995740393519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45998.995740393519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45998.995740393519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45998.995740393519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45998.995740393519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45998.995740393519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45998.995740393519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45998.995740393519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45998.995740393519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45998.995740393519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45998.995740393519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45998.995740393519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45998.995740393519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45998.995740393519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45998.995740393519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45998.995740393519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45998.995740393519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45998.995740393519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45998.995740393519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45998.995740393519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45998.995740393519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45998.995740393519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45998.995740393519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45998.995740393519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45998.995740393519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45998.995740393519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45998.995740393519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45998.995740393519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45998.995740393519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45998.995740393519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45998.995740393519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45998.995740393519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45998.995740393519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45998.995740393519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45998.995740393519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45998.995740393519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45998.995740393519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45998.995740393519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45998.995740393519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45998.995740393519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45998.995740393519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45998.995740393519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45998.995740393519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45998.995740393519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45998.995740393519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45998.995740393519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45998.995740393519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45998.995740393519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45998.995740393519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45998.995740393519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45998.995740393519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45998.995740393519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45998.995740393519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45998.995740393519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45998.995740393519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45998.995740393519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45998.995740393519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45998.995740393519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45998.995740393519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45998.995740393519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45998.995740393519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45998.995740393519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45998.995740393519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45998.995740393519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45998.995740393519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45998.995740393519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45998.995740393519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45998.995740393519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45998.995740393519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45998.995740393519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45998.995740393519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45998.995740393519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45998.995740393519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45998.995740393519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45998.995740393519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45998.995740393519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45998.995740393519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45998.995740393519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45998.995740393519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45998.995740393519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45998.995740393519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45998.995740393519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45998.995740393519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45998.995740393519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45998.995740393519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45998.995740393519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45998.995740393519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45998.995740393519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45998.995740393519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45998.995740393519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45998.995740393519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45998.995740393519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45998.995740393519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45998.995740393519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45998.995740393519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45998.995740393519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45998.995740393519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45998.995740393519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45998.995740393519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45998.995740393519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45998.995740393519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45998.995740393519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45998.995740393519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45998.995740393519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45998.995740393519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45998.995740393519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45998.995740393519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45998.995740393519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45998.995740393519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45998.995740393519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45998.995740393519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45998.995740393519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45998.995740393519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45998.995740393519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45998.995740393519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45998.995740393519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45998.995740393519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45998.995740393519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45998.995740393519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45998.995740393519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45998.995740393519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45998.995740393519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45998.995740393519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45998.995740393519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45998.995740393519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45998.995740393519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45998.995740393519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45998.995740393519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45998.995740393519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45998.995740393519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45998.995740393519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45998.995740393519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45998.995740393519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45998.995740393519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45998.995740393519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45998.995740393519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45998.995740393519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45998.995740393519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45998.995740393519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45998.995740393519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45998.995740393519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45998.995740393519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45998.995740393519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45998.995740393519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45998.995740393519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45998.995740393519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45998.995740393519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45998.995740393519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45998.995740393519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45998.995740393519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45998.995740393519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45998.995740393519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45998.995740393519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45998.995740393519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45998.995740393519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45998.995740393519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45998.995740393519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45998.995740393519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45998.995740393519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45998.995740393519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45998.995740393519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45998.995740393519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45998.995740393519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45998.995740393519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45998.995740393519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45998.995740393519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45998.995740393519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45998.995740393519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45998.995740393519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45998.995740393519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45998.995740393519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45998.995740393519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45998.995740393519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45998.995740393519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45998.995740393519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45998.995740393519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45998.995740393519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45998.995740393519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45998.995740393519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45998.995740393519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45998.995740393519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45998.995740393519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45998.995740393519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45998.995740393519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45998.995740393519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45998.995740393519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45998.995740393519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45998.995740393519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45998.995740393519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45998.995740393519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45998.995740393519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45998.995740393519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45998.995740393519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45998.995740393519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45998.995740393519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45998.995740393519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45998.995740393519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45998.995740393519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45998.995740393519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45998.995740393519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45998.995740393519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45998.995740393519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45998.995740393519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45998.995740393519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45998.995740393519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45998.995740393519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45998.995740393519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45998.995740393519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45998.995740393519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45998.995740393519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45998.995740393519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45998.995740393519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45998.995740393519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45998.995740393519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45998.995740393519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45998.995740393519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45998.995740393519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45998.995740393519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45998.995740393519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45998.995740393519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45998.995740393519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45998.995740393519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45998.995740393519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45998.995740393519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45998.995740393519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45998.995740393519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45998.995740393519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45998.995740393519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45998.995740393519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45998.995740393519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45998.995740393519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45998.995740393519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45998.995740393519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45998.995740393519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45998.995740393519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45998.995740393519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45998.995740393519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45998.995740393519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45998.995740393519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45998.995740393519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45998.995740393519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45998.995740393519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45998.995740393519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45998.995740393519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45998.995740393519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45998.995740393519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45998.995740393519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45998.995740393519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45998.995740393519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45998.995740393519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45998.995740393519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45998.995740393519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45998.995740393519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45998.995740393519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45998.995740393519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45998.995740393519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45998.995740393519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45998.995740393519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45998.995740393519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45998.995740393519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45998.995740393519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45998.995740393519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45998.995740393519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45998.995740393519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45998.995740393519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45998.995740393519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45998.995740393519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45998.995740393519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45998.995740393519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45998.995740393519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45998.995740393519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45998.995740393519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45998.995740393519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45998.995740393519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45998.995740393519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45998.995740393519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45998.995740393519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45998.995740393519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45998.995740393519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45998.995740393519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45998.995740393519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45998.995740393519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45998.995740393519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45998.995740393519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45998.995740393519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45998.995740393519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45998.995740393519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45998.995740393519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45998.995740393519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45998.995740393519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45998.995740393519</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295.51502280092245</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1.4624070601857966</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0.20159687499835854</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45998.995740393519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45998.995740393519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45998.995740393519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45998.995740393519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45998.995740393519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45998.995740393519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45998.995740393519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45998.995740393519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45998.995740393519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45998.995740393519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45998.995740393519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45998.995740393519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45998.995740393519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45998.995740393519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45998.995740393519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45998.995740393519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45998.995740393519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45998.995740393519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45998.995740393519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45998.995740393519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45998.995740393519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45998.995740393519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45998.995740393519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45998.995740393519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45998.995740393519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45998.995740393519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45998.995740393519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45998.995740393519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45998.995740393519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45998.995740393519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45998.995740393519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45998.995740393519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45998.995740393519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45998.995740393519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45998.995740393519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45998.995740393519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45998.995740393519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45998.995740393519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45998.995740393519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45998.995740393519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45998.995740393519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45998.995740393519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45998.995740393519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45998.995740393519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45998.995740393519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45998.995740393519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45998.995740393519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45998.995740393519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45998.995740393519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45998.995740393519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45998.995740393519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45998.995740393519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45998.995740393519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45998.995740393519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45998.995740393519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45998.995740393519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45998.995740393519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45998.995740393519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45998.995740393519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45998.995740393519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45998.995740393519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45998.995740393519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45998.995740393519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45998.995740393519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45998.995740393519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45998.995740393519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45998.995740393519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45998.995740393519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45998.995740393519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45998.995740393519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45998.995740393519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45998.995740393519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45998.995740393519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45998.995740393519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45998.995740393519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45998.995740393519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45998.995740393519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45998.995740393519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45998.995740393519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45998.995740393519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45998.995740393519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45998.995740393519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45998.995740393519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45998.995740393519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45998.995740393519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45998.995740393519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45998.995740393519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45998.995740393519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45998.995740393519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45998.995740393519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45998.995740393519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45998.995740393519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45998.995740393519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45998.995740393519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45998.995740393519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45998.995740393519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45998.995740393519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45998.995740393519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45998.995740393519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45998.995740393519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45998.995740393519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45998.995740393519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45998.995740393519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45998.995740393519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45998.995740393519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45998.995740393519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45998.995740393519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45998.995740393519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45998.995740393519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45998.995740393519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45998.995740393519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45998.995740393519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45998.995740393519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45998.995740393519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45998.995740393519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45998.995740393519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45998.995740393519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45998.995740393519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45998.995740393519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45998.995740393519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45998.995740393519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45998.995740393519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45998.995740393519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45998.995740393519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45998.995740393519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45998.995740393519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45998.995740393519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45998.995740393519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45998.995740393519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45998.995740393519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45998.995740393519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45998.995740393519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45998.995740393519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45998.995740393519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45998.995740393519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45998.995740393519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45998.995740393519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45998.995740393519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45998.995740393519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45998.995740393519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45998.995740393519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45998.995740393519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45998.995740393519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45998.995740393519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45998.995740393519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45998.995740393519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45998.995740393519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45998.995740393519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45998.995740393519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45998.995740393519</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107.16368020833033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72.806863078702008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50.33462928240624</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17.622441782405076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1.8882519675898948</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0.52781215278082527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0.29657372685323935</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3.058993055310566E-2</v>
      </c>
      <c r="H9" s="38">
        <v>45998.959166666667</v>
      </c>
      <c r="I9" s="37" t="str">
        <f>IFERROR(VLOOKUP(D9,DB!A:F,6,0),"")</f>
        <v>SCECO</v>
      </c>
      <c r="J9" s="37" t="str">
        <f>IFERROR(VLOOKUP(D9,DB!A:G,7,0),"")</f>
        <v>No BB Shifted</v>
      </c>
      <c r="K9" s="37" t="s">
        <v>39146</v>
      </c>
      <c r="L9" s="37" t="str">
        <f>IFERROR(VLOOKUP(D9,DB!A:I,9,0),"")</f>
        <v>Latis</v>
      </c>
    </row>
    <row r="10" spans="1:13">
      <c r="A10" s="37"/>
      <c r="B10" s="37" t="str">
        <f>IFERROR(VLOOKUP(D10,DB!A:K,11,0),"")</f>
        <v/>
      </c>
      <c r="C10" s="37"/>
      <c r="D10" s="37"/>
      <c r="E10" s="37"/>
      <c r="F10" s="38"/>
      <c r="G10" s="131">
        <f ca="1">IFERROR(NOW()-F10,"")</f>
        <v>45998.995740393519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45998.995740393519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45998.995740393519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45998.995740393519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45998.995740393519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45998.995740393519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45998.995740393519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45998.995740393519</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45998.995740393519</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45998.995740393519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45998.995740393519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45998.995740393519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45998.995740393519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45998.995740393519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45998.995740393519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45998.995740393519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45998.995740393519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45998.995740393519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45998.995740393519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45998.995740393519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45998.995740393519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45998.995740393519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45998.995740393519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45998.995740393519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45998.995740393519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45998.995740393519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45998.995740393519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45998.995740393519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45998.995740393519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45998.995740393519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45998.995740393519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45998.995740393519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45998.995740393519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45998.995740393519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45998.995740393519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45998.995740393519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45998.995740393519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45998.995740393519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45998.995740393519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45998.995740393519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45998.995740393519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45998.995740393519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45998.995740393519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45998.995740393519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45998.995740393519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45998.995740393519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45998.995740393519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45998.995740393519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45998.995740393519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45998.995740393519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45998.995740393519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45998.995740393519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45998.995740393519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45998.995740393519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45998.995740393519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45998.995740393519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45998.995740393519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45998.995740393519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45998.995740393519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45998.995740393519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45998.995740393519</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45998.995740393519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45998.995740393519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45998.995740393519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45998.995740393519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45998.995740393519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45998.995740393519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45998.995740393519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45998.995740393519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45998.995740393519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45998.995740393519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45998.995740393519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45998.995740393519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45998.995740393519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45998.995740393519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45998.995740393519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45998.995740393519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45998.995740393519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45998.995740393519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45998.995740393519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45998.995740393519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45998.995740393519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45998.995740393519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45998.995740393519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45998.995740393519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45998.995740393519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45998.995740393519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45998.995740393519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45998.995740393519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45998.995740393519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45998.995740393519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45998.995740393519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45998.995740393519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45998.995740393519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45998.995740393519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45998.995740393519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45998.995740393519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45998.995740393519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45998.995740393519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45998.995740393519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45998.995740393519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45998.995740393519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45998.995740393519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45998.995740393519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45998.995740393519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45998.995740393519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45998.995740393519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45998.995740393519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45998.995740393519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45998.995740393519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45998.995740393519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45998.995740393519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45998.995740393519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45998.995740393519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45998.995740393519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45998.995740393519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45998.995740393519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45998.995740393519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45998.995740393519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45998.995740393519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45998.995740393519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45998.995740393519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45998.995740393519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45998.995740393519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45998.995740393519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45998.995740393519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45998.995740393519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45998.995740393519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45998.995740393519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45998.995740393519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45998.995740393519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45998.995740393519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45998.995740393519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45998.995740393519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45998.995740393519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45998.995740393519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45998.995740393519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45998.995740393519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45998.995740393519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45998.995740393519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45998.995740393519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45998.995740393519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45998.995740393519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45998.995740393519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45998.995740393519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45998.995740393519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45998.995740393519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45998.995740393519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45998.995740393519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45998.995740393519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45998.995740393519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45998.995740393519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45998.995740393519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45998.995740393519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45998.995740393519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45998.995740393519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45998.995740393519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45998.995740393519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45998.995740393519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45998.995740393519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45998.995740393519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45998.995740393519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45998.995740393519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45998.995740393519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45998.995740393519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45998.995740393519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45998.995740393519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45998.995740393519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45998.995740393519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45998.995740393519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45998.995740393519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45998.995740393519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45998.995740393519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45998.995740393519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45998.995740393519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45998.995740393519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45998.995740393519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45998.995740393519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45998.995740393519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45998.995740393519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45998.995740393519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45998.995740393519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45998.995740393519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45998.995740393519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45998.995740393519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45998.995740393519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45998.995740393519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45998.995740393519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45998.995740393519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45998.995740393519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45998.995740393519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45998.995740393519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45998.995740393519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45998.995740393519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45998.995740393519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45998.995740393519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45998.995740393519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45998.995740393519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45998.995740393519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45998.995740393519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45998.995740393519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45998.995740393519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45998.995740393519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45998.995740393519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45998.995740393519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45998.995740393519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45998.995740393519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45998.995740393519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45998.995740393519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45998.995740393519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45998.995740393519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45998.995740393519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45998.995740393519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45998.995740393519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45998.995740393519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45998.995740393519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45998.995740393519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45998.995740393519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45998.995740393519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45998.995740393519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45998.995740393519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45998.995740393519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45998.995740393519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45998.995740393519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45998.995740393519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45998.995740393519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45998.995740393519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45998.995740393519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45998.995740393519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45998.995740393519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45998.995740393519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45998.995740393519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45998.995740393519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45998.995740393519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45998.995740393519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45998.995740393519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45998.995740393519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45998.995740393519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45998.995740393519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45998.995740393519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45998.995740393519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45998.995740393519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45998.995740393519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45998.995740393519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45998.995740393519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45998.995740393519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45998.995740393519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45998.995740393519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45998.995740393519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45998.995740393519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45998.995740393519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45998.995740393519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45998.995740393519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45998.995740393519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45998.995740393519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45998.995740393519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45998.995740393519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45998.995740393519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45998.995740393519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45998.995740393519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45998.995740393519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45998.995740393519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45998.995740393519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45998.995740393519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45998.995740393519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45998.995740393519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45998.995740393519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45998.995740393519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45998.995740393519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45998.995740393519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45998.995740393519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45998.995740393519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45998.995740393519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45998.995740393519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45998.995740393519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45998.995740393519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45998.995740393519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45998.995740393519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45998.995740393519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45998.995740393519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45998.995740393519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45998.995740393519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45998.995740393519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45998.995740393519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45998.995740393519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45998.995740393519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45998.995740393519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45998.995740393519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45998.995740393519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45998.995740393519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45998.995740393519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45998.995740393519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45998.995740393519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45998.995740393519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45998.995740393519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45998.995740393519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45998.995740393519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45998.995740393519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45998.995740393519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45998.995740393519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45998.995740393519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45998.995740393519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45998.995740393519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45998.995740393519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45998.995740393519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45998.995740393519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45998.995740393519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45998.995740393519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45998.995740393519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45998.995740393519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45998.995740393519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45998.995740393519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45998.995740393519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45998.995740393519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45998.995740393519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45998.995740393519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45998.995740393519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45998.995740393519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45998.995740393519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45998.995740393519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45998.995740393519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45998.995740393519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45998.995740393519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45998.995740393519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45998.995740393519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45998.995740393519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45998.995740393519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45998.995740393519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45998.995740393519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45998.995740393519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45998.995740393519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45998.995740393519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45998.995740393519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45998.995740393519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45998.995740393519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45998.995740393519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45998.995740393519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45998.995740393519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45998.995740393519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45998.995740393519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45998.995740393519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45998.995740393519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45998.995740393519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45998.995740393519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45998.995740393519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45998.995740393519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45998.995740393519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45998.995740393519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45998.995740393519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45998.995740393519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45998.995740393519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45998.995740393519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45998.995740393519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45998.995740393519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45998.995740393519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45998.995740393519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45998.995740393519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45998.995740393519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45998.995740393519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45998.995740393519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45998.995740393519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45998.995740393519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45998.995740393519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45998.995740393519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45998.995740393519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45998.995740393519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45998.995740393519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45998.995740393519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45998.995740393519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45998.995740393519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45998.995740393519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45998.995740393519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45998.995740393519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45998.995740393519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45998.995740393519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45998.995740393519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45998.995740393519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45998.995740393519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45998.995740393519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45998.995740393519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45998.995740393519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45998.995740393519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45998.995740393519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45998.995740393519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45998.995740393519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45998.995740393519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45998.995740393519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45998.995740393519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45998.995740393519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45998.995740393519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45998.995740393519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45998.995740393519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45998.995740393519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45998.995740393519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45998.995740393519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45998.995740393519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45998.995740393519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45998.995740393519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45998.995740393519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45998.995740393519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45998.995740393519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45998.995740393519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45998.995740393519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45998.995740393519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45998.995740393519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45998.995740393519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45998.995740393519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45998.995740393519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45998.995740393519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45998.995740393519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45998.995740393519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45998.995740393519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45998.995740393519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45998.995740393519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45998.995740393519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45998.995740393519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45998.995740393519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45998.995740393519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45998.995740393519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45998.995740393519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45998.995740393519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45998.995740393519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45998.995740393519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45998.995740393519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45998.995740393519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45998.995740393519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45998.995740393519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45998.995740393519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45998.995740393519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45998.995740393519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45998.995740393519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45998.995740393519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45998.995740393519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45998.995740393519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45998.995740393519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45998.995740393519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45998.995740393519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45998.995740393519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45998.995740393519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45998.995740393519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45998.995740393519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45998.995740393519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45998.995740393519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45998.995740393519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45998.995740393519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45998.995740393519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45998.995740393519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45998.995740393519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45998.995740393519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45998.995740393519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45998.995740393519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45998.995740393519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45998.995740393519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45998.995740393519</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45998.995740393519</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