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31" documentId="120_S{2AC9BD13-BADA-5192-A53E-5A8FF88502F6}" xr6:coauthVersionLast="47" xr6:coauthVersionMax="47" xr10:uidLastSave="{F1E59E35-D1ED-4E38-97A8-81AC85091A0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<sst xmlns="http://schemas.openxmlformats.org/spreadsheetml/2006/main" count="180277" uniqueCount="39125">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</sst>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326.0356016203732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45988.984027546299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45988.984027546299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45988.984027546299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45988.984027546299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45988.984027546299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45988.984027546299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45988.984027546299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45988.984027546299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45988.984027546299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45988.984027546299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45988.984027546299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45988.984027546299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45988.984027546299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45988.984027546299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45988.984027546299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45988.984027546299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45988.984027546299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45988.984027546299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45988.984027546299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45988.984027546299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45988.984027546299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45988.984027546299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45988.984027546299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45988.984027546299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45988.984027546299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45988.984027546299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45988.984027546299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45988.984027546299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45988.984027546299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45988.984027546299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45988.984027546299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45988.984027546299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45988.984027546299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45988.984027546299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45988.984027546299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45988.984027546299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45988.984027546299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45988.984027546299</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45988.984027546299</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163.98418958333787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4.5966085648178705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0.34321736111451173</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45988.984027546299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45988.984027546299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45988.984027546299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45988.984027546299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45988.984027546299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45988.984027546299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45988.984027546299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45988.984027546299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45988.984027546299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45988.984027546299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45988.984027546299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45988.984027546299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45988.984027546299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45988.984027546299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45988.984027546299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45988.984027546299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45988.984027546299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45988.984027546299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45988.984027546299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45988.984027546299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45988.984027546299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45988.984027546299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45988.984027546299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45988.984027546299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45988.984027546299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45988.984027546299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45988.984027546299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45988.984027546299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45988.984027546299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45988.984027546299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45988.984027546299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45988.984027546299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45988.984027546299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45988.984027546299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45988.984027546299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45988.984027546299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45988.984027546299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45988.984027546299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45988.984027546299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45988.984027546299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45988.984027546299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45988.984027546299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45988.984027546299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45988.984027546299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45988.984027546299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45988.984027546299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45988.984027546299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45988.984027546299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45988.984027546299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45988.984027546299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45988.984027546299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45988.984027546299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45988.984027546299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45988.984027546299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45988.984027546299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45988.984027546299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45988.984027546299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45988.984027546299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45988.984027546299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45988.984027546299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45988.984027546299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45988.984027546299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45988.984027546299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45988.984027546299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45988.984027546299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45988.984027546299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45988.984027546299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45988.984027546299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45988.984027546299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45988.984027546299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45988.984027546299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45988.984027546299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45988.984027546299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45988.984027546299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45988.984027546299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45988.984027546299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45988.984027546299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45988.984027546299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45988.984027546299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45988.984027546299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45988.984027546299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45988.984027546299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45988.984027546299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45988.984027546299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45988.984027546299</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45988.984027546299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45988.984027546299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45988.984027546299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45988.984027546299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45988.984027546299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45988.984027546299</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45988.984027546299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45988.984027546299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45988.984027546299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45988.984027546299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45988.984027546299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45988.984027546299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45988.984027546299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45988.984027546299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45988.984027546299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45988.984027546299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45988.984027546299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45988.984027546299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45988.984027546299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45988.984027546299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45988.984027546299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45988.984027546299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45988.984027546299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45988.984027546299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45988.984027546299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45988.984027546299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45988.984027546299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45988.984027546299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45988.984027546299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45988.984027546299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45988.984027546299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45988.984027546299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45988.984027546299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45988.984027546299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45988.984027546299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45988.984027546299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45988.984027546299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45988.984027546299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45988.984027546299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45988.984027546299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45988.984027546299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45988.984027546299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45988.984027546299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45988.984027546299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45988.984027546299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45988.984027546299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45988.984027546299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45988.984027546299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45988.984027546299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45988.984027546299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45988.984027546299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45988.984027546299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45988.984027546299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45988.984027546299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45988.984027546299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45988.984027546299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45988.984027546299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45988.984027546299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45988.984027546299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45988.984027546299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45988.984027546299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45988.984027546299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45988.984027546299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45988.984027546299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45988.984027546299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45988.984027546299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45988.984027546299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45988.984027546299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45988.984027546299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45988.984027546299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45988.984027546299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45988.984027546299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45988.984027546299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45988.984027546299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45988.984027546299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45988.984027546299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45988.984027546299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45988.984027546299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45988.984027546299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45988.984027546299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45988.984027546299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45988.984027546299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45988.984027546299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45988.984027546299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45988.984027546299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45988.984027546299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45988.984027546299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45988.984027546299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45988.984027546299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45988.984027546299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45988.984027546299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45988.984027546299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45988.984027546299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45988.984027546299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45988.984027546299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45988.984027546299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45988.984027546299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45988.984027546299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45988.984027546299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45988.984027546299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45988.984027546299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45988.984027546299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45988.984027546299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45988.984027546299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45988.984027546299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45988.984027546299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45988.984027546299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45988.984027546299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45988.984027546299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45988.984027546299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45988.984027546299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45988.984027546299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45988.984027546299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45988.984027546299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45988.984027546299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45988.984027546299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45988.984027546299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45988.984027546299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45988.984027546299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45988.984027546299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45988.984027546299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45988.984027546299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45988.984027546299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45988.984027546299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45988.984027546299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45988.984027546299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45988.984027546299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45988.984027546299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45988.984027546299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45988.984027546299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45988.984027546299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45988.984027546299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45988.984027546299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45988.984027546299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45988.984027546299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45988.984027546299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45988.984027546299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45988.984027546299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45988.984027546299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45988.984027546299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45988.984027546299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45988.984027546299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45988.984027546299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45988.984027546299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45988.984027546299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45988.984027546299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45988.984027546299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45988.984027546299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45988.984027546299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45988.984027546299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45988.984027546299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45988.984027546299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45988.984027546299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45988.984027546299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45988.984027546299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45988.984027546299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45988.984027546299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45988.984027546299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45988.984027546299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45988.984027546299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45988.984027546299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45988.984027546299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45988.984027546299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45988.984027546299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45988.984027546299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45988.984027546299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45988.984027546299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45988.984027546299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45988.984027546299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45988.984027546299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45988.984027546299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45988.984027546299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45988.984027546299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45988.984027546299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45988.984027546299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45988.984027546299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45988.984027546299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45988.984027546299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45988.984027546299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45988.984027546299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45988.984027546299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45988.984027546299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45988.984027546299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45988.984027546299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45988.984027546299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45988.984027546299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45988.984027546299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45988.984027546299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45988.984027546299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45988.984027546299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45988.984027546299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45988.984027546299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45988.984027546299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45988.984027546299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45988.984027546299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45988.984027546299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45988.984027546299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45988.984027546299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45988.984027546299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45988.984027546299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45988.984027546299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45988.984027546299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45988.984027546299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45988.984027546299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45988.984027546299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45988.984027546299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45988.984027546299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45988.984027546299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45988.984027546299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45988.984027546299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45988.984027546299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45988.984027546299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45988.984027546299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45988.984027546299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45988.984027546299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45988.984027546299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45988.984027546299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45988.984027546299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45988.984027546299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45988.984027546299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45988.984027546299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45988.984027546299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45988.984027546299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45988.984027546299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45988.984027546299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45988.984027546299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45988.984027546299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45988.984027546299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45988.984027546299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45988.984027546299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45988.984027546299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45988.984027546299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45988.984027546299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45988.984027546299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45988.984027546299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45988.984027546299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45988.984027546299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45988.984027546299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45988.984027546299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45988.984027546299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45988.984027546299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45988.984027546299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45988.984027546299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45988.984027546299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45988.984027546299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45988.984027546299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45988.984027546299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45988.984027546299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45988.984027546299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45988.984027546299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45988.984027546299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45988.984027546299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45988.984027546299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45988.984027546299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45988.984027546299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45988.984027546299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45988.984027546299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45988.984027546299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45988.984027546299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45988.984027546299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45988.984027546299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45988.984027546299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45988.984027546299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45988.984027546299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45988.984027546299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45988.984027546299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45988.984027546299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45988.984027546299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45988.984027546299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45988.984027546299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45988.984027546299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45988.984027546299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45988.984027546299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45988.984027546299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45988.984027546299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45988.984027546299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45988.984027546299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45988.984027546299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45988.984027546299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45988.984027546299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45988.984027546299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45988.984027546299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45988.984027546299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45988.984027546299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45988.984027546299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45988.984027546299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45988.984027546299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45988.984027546299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45988.984027546299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45988.984027546299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45988.984027546299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45988.984027546299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45988.984027546299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45988.984027546299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45988.984027546299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45988.984027546299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45988.984027546299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45988.984027546299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45988.984027546299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45988.984027546299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45988.984027546299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45988.984027546299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45988.984027546299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45988.984027546299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45988.984027546299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45988.984027546299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45988.984027546299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45988.984027546299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45988.984027546299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45988.984027546299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45988.984027546299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45988.984027546299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45988.984027546299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45988.984027546299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45988.984027546299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45988.984027546299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45988.984027546299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45988.984027546299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45988.984027546299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45988.984027546299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45988.984027546299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45988.984027546299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45988.984027546299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45988.984027546299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45988.984027546299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45988.984027546299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45988.984027546299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45988.984027546299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45988.984027546299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45988.984027546299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45988.984027546299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45988.984027546299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45988.984027546299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45988.984027546299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45988.984027546299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45988.984027546299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45988.984027546299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45988.984027546299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45988.984027546299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45988.984027546299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45988.984027546299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45988.984027546299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45988.984027546299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45988.984027546299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45988.984027546299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45988.984027546299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45988.984027546299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45988.984027546299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45988.984027546299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45988.984027546299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45988.984027546299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45988.984027546299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45988.984027546299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45988.984027546299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45988.984027546299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45988.984027546299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45988.984027546299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45988.984027546299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45988.984027546299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45988.984027546299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45988.984027546299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45988.984027546299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45988.984027546299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45988.984027546299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45988.984027546299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45988.984027546299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45988.984027546299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45988.984027546299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45988.984027546299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45988.984027546299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45988.984027546299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45988.984027546299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45988.984027546299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45988.984027546299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45988.984027546299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45988.984027546299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45988.984027546299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45988.984027546299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45988.984027546299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45988.984027546299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45988.984027546299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45988.984027546299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45988.984027546299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45988.984027546299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45988.984027546299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45988.984027546299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45988.984027546299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45988.984027546299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45988.984027546299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45988.984027546299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45988.984027546299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45988.984027546299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45988.984027546299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45988.984027546299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45988.984027546299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45988.984027546299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45988.984027546299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45988.984027546299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45988.984027546299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45988.984027546299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45988.984027546299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45988.984027546299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45988.984027546299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45988.984027546299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45988.984027546299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45988.984027546299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45988.984027546299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45988.984027546299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45988.984027546299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45988.984027546299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45988.984027546299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45988.984027546299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45988.984027546299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45988.984027546299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45988.984027546299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45988.984027546299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45988.984027546299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45988.984027546299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45988.984027546299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45988.984027546299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45988.984027546299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45988.984027546299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45988.984027546299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45988.984027546299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45988.984027546299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45988.984027546299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45988.984027546299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45988.984027546299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45988.984027546299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45988.984027546299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45988.984027546299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45988.984027546299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45988.984027546299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45988.984027546299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45988.984027546299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45988.984027546299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45988.984027546299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45988.984027546299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45988.984027546299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45988.984027546299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45988.984027546299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45988.984027546299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45988.984027546299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45988.984027546299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45988.984027546299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45988.984027546299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45988.984027546299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45988.984027546299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45988.984027546299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45988.984027546299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45988.984027546299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45988.984027546299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45988.984027546299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45988.984027546299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45988.984027546299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45988.984027546299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45988.984027546299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45988.984027546299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45988.984027546299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45988.984027546299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45988.984027546299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45988.984027546299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45988.984027546299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45988.984027546299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45988.984027546299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45988.984027546299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45988.984027546299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45988.984027546299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45988.984027546299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45988.984027546299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45988.984027546299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45988.984027546299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45988.984027546299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45988.984027546299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45988.984027546299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45988.984027546299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45988.984027546299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45988.984027546299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45988.984027546299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45988.984027546299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45988.984027546299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45988.984027546299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45988.984027546299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45988.984027546299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45988.984027546299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45988.984027546299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45988.984027546299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45988.984027546299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45988.984027546299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45988.984027546299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45988.984027546299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45988.984027546299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45988.984027546299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45988.984027546299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45988.984027546299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45988.984027546299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45988.984027546299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45988.984027546299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45988.984027546299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45988.984027546299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45988.984027546299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45988.984027546299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45988.984027546299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45988.984027546299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45988.984027546299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45988.984027546299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45988.984027546299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45988.984027546299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45988.984027546299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45988.984027546299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45988.984027546299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45988.984027546299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45988.984027546299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45988.984027546299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45988.984027546299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45988.984027546299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45988.984027546299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45988.984027546299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45988.984027546299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45988.984027546299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45988.984027546299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45988.984027546299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45988.984027546299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45988.984027546299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45988.984027546299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45988.984027546299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45988.984027546299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45988.984027546299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45988.984027546299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45988.984027546299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45988.984027546299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45988.984027546299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45988.984027546299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45988.984027546299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45988.984027546299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45988.984027546299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45988.984027546299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45988.984027546299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45988.984027546299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45988.984027546299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45988.984027546299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45988.984027546299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45988.984027546299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45988.984027546299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45988.984027546299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45988.984027546299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45988.984027546299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45988.984027546299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45988.984027546299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45988.984027546299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45988.984027546299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45988.984027546299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45988.984027546299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45988.984027546299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45988.984027546299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45988.984027546299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45988.984027546299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45988.984027546299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45988.984027546299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45988.984027546299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45988.984027546299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45988.984027546299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45988.984027546299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45988.984027546299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45988.984027546299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45988.984027546299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45988.984027546299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45988.984027546299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45988.984027546299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45988.984027546299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45988.984027546299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45988.984027546299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45988.984027546299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45988.984027546299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45988.984027546299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45988.984027546299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45988.984027546299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45988.984027546299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45988.984027546299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45988.984027546299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45988.984027546299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45988.984027546299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45988.984027546299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45988.984027546299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45988.984027546299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45988.984027546299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45988.984027546299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45988.984027546299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45988.984027546299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45988.984027546299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45988.984027546299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45988.984027546299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45988.984027546299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45988.984027546299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45988.984027546299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45988.984027546299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45988.984027546299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45988.984027546299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45988.984027546299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45988.984027546299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45988.984027546299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45988.984027546299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45988.984027546299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45988.984027546299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45988.984027546299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45988.984027546299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45988.984027546299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45988.984027546299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45988.984027546299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45988.984027546299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45988.984027546299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45988.984027546299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45988.984027546299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45988.984027546299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45988.984027546299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45988.984027546299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45988.984027546299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45988.984027546299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45988.984027546299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45988.984027546299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45988.984027546299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45988.984027546299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45988.984027546299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45988.984027546299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45988.984027546299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45988.984027546299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45988.984027546299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45988.984027546299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45988.984027546299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45988.984027546299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45988.984027546299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45988.984027546299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45988.984027546299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45988.984027546299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45988.984027546299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45988.984027546299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45988.984027546299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45988.984027546299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45988.984027546299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45988.984027546299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45988.984027546299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45988.984027546299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45988.984027546299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45988.984027546299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45988.984027546299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45988.984027546299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45988.984027546299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45988.984027546299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45988.984027546299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45988.984027546299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45988.984027546299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45988.984027546299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45988.984027546299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45988.984027546299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45988.984027546299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45988.984027546299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45988.984027546299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45988.984027546299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45988.984027546299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45988.984027546299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45988.984027546299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45988.984027546299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45988.984027546299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45988.984027546299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45988.984027546299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45988.984027546299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45988.984027546299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45988.984027546299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45988.984027546299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45988.984027546299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45988.984027546299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45988.984027546299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45988.984027546299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45988.984027546299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45988.984027546299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45988.984027546299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45988.984027546299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45988.984027546299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45988.984027546299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45988.984027546299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45988.984027546299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45988.984027546299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45988.984027546299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45988.984027546299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45988.984027546299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45988.984027546299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45988.984027546299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45988.984027546299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45988.984027546299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45988.984027546299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45988.984027546299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45988.984027546299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45988.984027546299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45988.984027546299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45988.984027546299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45988.984027546299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45988.984027546299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45988.984027546299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45988.984027546299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45988.984027546299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45988.984027546299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45988.984027546299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45988.984027546299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45988.984027546299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45988.984027546299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45988.984027546299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45988.984027546299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45988.984027546299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45988.984027546299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45988.984027546299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45988.984027546299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45988.984027546299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45988.984027546299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45988.984027546299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45988.984027546299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45988.984027546299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45988.984027546299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45988.984027546299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45988.984027546299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45988.984027546299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45988.984027546299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45988.984027546299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45988.984027546299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45988.984027546299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45988.984027546299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45988.984027546299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45988.984027546299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45988.984027546299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45988.984027546299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45988.984027546299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45988.984027546299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45988.984027546299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45988.984027546299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45988.984027546299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45988.984027546299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45988.984027546299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45988.984027546299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45988.984027546299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45988.984027546299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45988.984027546299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45988.984027546299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45988.984027546299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45988.984027546299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45988.984027546299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45988.984027546299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45988.984027546299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45988.984027546299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45988.984027546299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45988.984027546299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45988.984027546299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45988.984027546299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45988.984027546299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45988.984027546299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45988.984027546299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45988.984027546299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45988.984027546299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45988.984027546299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45988.984027546299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45988.984027546299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45988.984027546299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45988.984027546299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45988.984027546299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45988.984027546299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45988.984027546299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45988.984027546299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45988.984027546299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45988.984027546299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45988.984027546299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45988.984027546299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45988.984027546299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45988.984027546299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45988.984027546299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45988.984027546299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45988.984027546299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45988.984027546299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45988.984027546299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45988.984027546299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45988.984027546299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45988.984027546299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45988.984027546299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45988.984027546299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45988.984027546299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45988.984027546299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45988.984027546299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45988.984027546299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45988.984027546299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45988.984027546299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45988.984027546299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45988.984027546299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45988.984027546299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45988.984027546299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45988.984027546299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45988.984027546299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45988.984027546299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45988.984027546299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45988.984027546299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45988.984027546299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45988.984027546299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45988.984027546299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45988.984027546299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45988.984027546299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45988.984027546299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45988.984027546299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45988.984027546299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45988.984027546299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45988.984027546299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45988.984027546299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45988.984027546299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45988.984027546299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45988.984027546299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45988.984027546299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45988.984027546299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45988.984027546299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45988.984027546299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45988.984027546299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45988.984027546299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45988.984027546299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45988.984027546299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45988.984027546299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45988.984027546299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45988.984027546299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45988.984027546299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45988.984027546299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45988.984027546299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45988.984027546299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45988.984027546299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45988.984027546299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45988.984027546299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45988.984027546299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45988.984027546299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45988.984027546299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45988.984027546299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45988.984027546299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45988.984027546299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45988.984027546299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45988.984027546299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45988.984027546299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45988.984027546299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45988.984027546299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45988.984027546299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45988.984027546299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45988.984027546299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45988.984027546299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45988.984027546299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45988.984027546299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45988.984027546299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45988.984027546299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45988.984027546299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45988.984027546299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45988.984027546299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45988.984027546299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45988.984027546299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45988.984027546299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45988.984027546299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45988.984027546299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45988.984027546299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45988.984027546299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45988.984027546299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45988.984027546299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45988.984027546299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45988.984027546299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45988.984027546299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45988.984027546299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45988.984027546299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45988.984027546299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45988.984027546299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45988.984027546299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45988.984027546299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45988.984027546299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45988.984027546299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45988.984027546299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45988.984027546299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45988.984027546299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45988.984027546299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45988.984027546299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45988.984027546299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45988.984027546299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45988.984027546299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45988.984027546299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45988.984027546299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45988.984027546299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45988.984027546299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45988.984027546299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45988.984027546299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45988.984027546299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45988.984027546299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45988.984027546299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45988.984027546299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45988.984027546299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45988.984027546299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45988.984027546299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45988.984027546299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45988.984027546299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45988.984027546299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45988.984027546299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45988.984027546299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45988.984027546299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45988.984027546299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45988.984027546299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45988.984027546299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45988.984027546299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45988.984027546299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45988.984027546299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45988.984027546299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45988.984027546299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45988.984027546299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45988.984027546299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45988.984027546299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45988.984027546299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45988.984027546299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45988.984027546299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45988.984027546299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45988.984027546299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45988.984027546299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45988.984027546299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45988.984027546299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45988.984027546299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45988.984027546299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45988.984027546299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45988.984027546299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45988.984027546299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45988.984027546299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45988.984027546299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45988.984027546299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45988.984027546299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45988.984027546299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45988.984027546299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45988.984027546299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45988.984027546299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45988.984027546299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45988.984027546299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45988.984027546299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45988.984027546299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45988.984027546299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45988.984027546299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45988.984027546299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45988.984027546299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45988.984027546299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45988.984027546299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45988.984027546299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45988.984027546299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45988.984027546299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45988.984027546299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45988.984027546299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45988.984027546299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45988.984027546299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45988.984027546299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45988.984027546299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45988.984027546299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45988.984027546299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45988.984027546299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285.50330995370314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45988.984027546299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45988.984027546299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45988.984027546299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45988.984027546299</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45988.984027546299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45988.984027546299</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45988.984027546299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45988.984027546299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45988.984027546299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45988.984027546299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45988.984027546299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45988.984027546299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45988.984027546299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45988.984027546299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45988.984027546299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45988.984027546299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45988.984027546299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45988.984027546299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45988.984027546299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45988.984027546299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45988.984027546299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45988.984027546299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45988.984027546299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45988.984027546299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45988.984027546299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45988.984027546299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45988.984027546299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45988.984027546299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45988.984027546299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45988.984027546299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45988.984027546299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45988.984027546299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45988.984027546299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45988.984027546299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45988.984027546299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45988.984027546299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45988.984027546299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45988.984027546299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45988.984027546299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45988.984027546299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45988.984027546299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45988.984027546299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45988.984027546299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45988.984027546299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45988.984027546299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45988.984027546299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45988.984027546299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45988.984027546299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45988.984027546299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45988.984027546299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45988.984027546299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45988.984027546299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45988.984027546299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45988.984027546299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45988.984027546299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45988.984027546299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45988.984027546299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45988.984027546299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45988.984027546299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45988.984027546299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45988.984027546299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45988.984027546299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45988.984027546299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45988.984027546299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45988.984027546299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45988.984027546299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45988.984027546299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45988.984027546299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45988.984027546299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45988.984027546299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45988.984027546299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45988.984027546299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45988.984027546299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45988.984027546299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45988.984027546299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45988.984027546299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45988.984027546299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45988.984027546299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45988.984027546299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45988.984027546299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45988.984027546299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45988.984027546299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45988.984027546299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45988.984027546299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45988.984027546299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45988.984027546299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45988.984027546299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45988.984027546299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45988.984027546299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45988.984027546299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45988.984027546299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45988.984027546299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45988.984027546299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45988.984027546299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45988.984027546299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45988.984027546299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45988.984027546299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45988.984027546299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45988.984027546299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45988.984027546299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45988.984027546299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45988.984027546299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45988.984027546299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45988.984027546299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45988.984027546299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45988.984027546299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45988.984027546299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45988.984027546299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45988.984027546299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45988.984027546299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45988.984027546299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45988.984027546299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45988.984027546299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45988.984027546299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45988.984027546299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45988.984027546299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45988.984027546299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45988.984027546299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45988.984027546299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45988.984027546299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45988.984027546299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45988.984027546299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45988.984027546299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45988.984027546299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45988.984027546299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45988.984027546299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45988.984027546299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45988.984027546299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45988.984027546299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45988.984027546299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45988.984027546299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45988.984027546299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45988.984027546299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45988.984027546299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45988.984027546299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45988.984027546299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45988.984027546299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45988.984027546299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45988.984027546299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45988.984027546299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45988.984027546299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45988.984027546299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45988.984027546299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45988.984027546299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45988.984027546299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45988.984027546299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45988.984027546299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45988.984027546299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45988.984027546299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45988.984027546299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45988.984027546299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45988.984027546299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45988.984027546299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45988.984027546299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45988.984027546299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45988.984027546299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45988.984027546299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45988.984027546299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45988.984027546299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45988.984027546299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45988.984027546299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45988.984027546299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45988.984027546299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45988.984027546299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45988.984027546299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45988.984027546299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45988.984027546299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45988.984027546299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45988.984027546299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45988.984027546299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45988.984027546299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45988.984027546299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45988.984027546299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45988.984027546299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45988.984027546299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45988.984027546299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45988.984027546299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45988.984027546299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45988.984027546299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45988.984027546299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45988.984027546299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45988.984027546299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45988.984027546299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45988.984027546299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45988.984027546299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45988.984027546299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45988.984027546299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45988.984027546299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45988.984027546299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45988.984027546299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45988.984027546299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45988.984027546299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45988.984027546299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45988.984027546299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45988.984027546299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45988.984027546299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45988.984027546299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45988.984027546299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45988.984027546299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45988.984027546299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45988.984027546299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45988.984027546299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45988.984027546299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45988.984027546299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45988.984027546299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45988.984027546299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45988.984027546299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45988.984027546299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45988.984027546299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45988.984027546299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45988.984027546299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45988.984027546299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45988.984027546299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45988.984027546299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45988.984027546299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45988.984027546299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45988.984027546299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45988.984027546299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45988.984027546299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45988.984027546299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45988.984027546299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45988.984027546299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45988.984027546299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45988.984027546299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45988.984027546299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45988.984027546299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45988.984027546299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45988.984027546299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45988.984027546299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45988.984027546299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45988.984027546299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45988.984027546299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45988.984027546299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45988.984027546299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45988.984027546299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45988.984027546299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45988.984027546299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45988.984027546299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45988.984027546299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45988.984027546299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45988.984027546299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45988.984027546299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45988.984027546299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45988.984027546299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45988.984027546299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45988.984027546299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45988.984027546299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45988.984027546299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45988.984027546299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45988.984027546299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45988.984027546299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45988.984027546299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45988.984027546299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45988.984027546299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45988.984027546299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45988.984027546299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45988.984027546299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45988.984027546299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45988.984027546299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45988.984027546299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45988.984027546299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45988.984027546299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45988.984027546299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45988.984027546299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45988.984027546299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45988.984027546299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45988.984027546299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45988.984027546299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45988.984027546299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45988.984027546299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45988.984027546299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45988.984027546299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45988.984027546299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45988.984027546299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45988.984027546299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45988.984027546299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45988.984027546299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45988.984027546299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45988.984027546299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45988.984027546299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45988.984027546299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45988.984027546299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45988.984027546299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45988.984027546299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45988.984027546299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45988.984027546299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45988.984027546299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45988.984027546299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45988.984027546299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45988.984027546299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45988.984027546299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45988.984027546299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45988.984027546299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45988.984027546299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45988.984027546299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45988.984027546299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45988.984027546299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45988.984027546299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45988.984027546299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45988.984027546299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45988.984027546299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45988.984027546299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45988.984027546299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45988.984027546299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45988.984027546299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45988.984027546299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45988.984027546299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45988.984027546299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45988.984027546299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45988.984027546299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K6" sqref="K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97.151967361111019</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62.795150231482694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40.322916435186926</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7.6107289351857617</v>
      </c>
      <c r="H5" s="38">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32330</v>
      </c>
      <c r="E6" s="37" t="s">
        <v>39021</v>
      </c>
      <c r="F6" s="38">
        <v>45988.974733796298</v>
      </c>
      <c r="G6" s="143">
        <f t="shared" ref="G6:G51" ca="1" si="2">IFERROR(NOW()-F6,"")</f>
        <v>9.2937500012340024E-3</v>
      </c>
      <c r="H6" s="38">
        <v>45988.968449074076</v>
      </c>
      <c r="I6" s="37" t="str">
        <f>IFERROR(VLOOKUP(D6,DB!A:F,6,0),"")</f>
        <v>SCECO</v>
      </c>
      <c r="J6" s="37" t="str">
        <f>IFERROR(VLOOKUP(D6,DB!A:G,7,0),"")</f>
        <v>Dead</v>
      </c>
      <c r="K6" s="37" t="s">
        <v>39124</v>
      </c>
      <c r="L6" s="37" t="str">
        <f>IFERROR(VLOOKUP(D6,DB!A:I,9,0),"")</f>
        <v>Latis</v>
      </c>
    </row>
    <row r="7" spans="1:13">
      <c r="A7" s="37"/>
      <c r="B7" s="37" t="str">
        <f>IFERROR(VLOOKUP(D7,DB!A:K,11,0),"")</f>
        <v/>
      </c>
      <c r="C7" s="37"/>
      <c r="D7" s="37"/>
      <c r="E7" s="37"/>
      <c r="F7" s="38"/>
      <c r="G7" s="143">
        <f t="shared" ca="1" si="2"/>
        <v>45988.984027546299</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45988.984027546299</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45988.984027546299</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45988.984027546299</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45988.984027546299</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45988.984027546299</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45988.984027546299</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45988.984027546299</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45988.984027546299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45988.984027546299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45988.984027546299</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45988.984027546299</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45988.984027546299</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45988.984027546299</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45988.984027546299</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45988.984027546299</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45988.984027546299</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45988.984027546299</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45988.984027546299</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45988.984027546299</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45988.984027546299</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45988.984027546299</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45988.984027546299</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45988.984027546299</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45988.984027546299</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45988.984027546299</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45988.984027546299</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45988.984027546299</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45988.984027546299</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45988.984027546299</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45988.984027546299</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45988.984027546299</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45988.984027546299</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45988.984027546299</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45988.984027546299</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45988.984027546299</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45988.984027546299</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45988.984027546299</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45988.984027546299</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45988.984027546299</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45988.984027546299</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45988.984027546299</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45988.984027546299</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45988.984027546299</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45988.984027546299</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45988.984027546299</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ca="1">IFERROR(NOW()-F3,"-")</f>
        <v>45988.984027546299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45988.984027546299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45988.984027546299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45988.984027546299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45988.984027546299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45988.984027546299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45988.984027546299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45988.984027546299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45988.984027546299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45988.984027546299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45988.984027546299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45988.984027546299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45988.984027546299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45988.984027546299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45988.984027546299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45988.984027546299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45988.984027546299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45988.984027546299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45988.984027546299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45988.984027546299</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45988.984027546299</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45988.984027546299</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