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55" documentId="13_ncr:1_{F6CB121F-512D-4AA6-A0C1-0FB36C537598}" xr6:coauthVersionLast="47" xr6:coauthVersionMax="47" xr10:uidLastSave="{0456B0D6-7641-4FAE-A44C-0817BC641EC8}"/>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<sst xmlns="http://schemas.openxmlformats.org/spreadsheetml/2006/main" count="179025" uniqueCount="39105">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</sst>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amily val="2"/>
    </font>
    <font>
      <sz val="11"/>
      <color theme="1"/>
      <name val="Aptos"/>
      <family val="2"/>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2" totalsRowShown="0" headerRowDxfId="15" dataDxfId="14" headerRowBorderDxfId="12" tableBorderDxfId="13">
  <autoFilter ref="A1:L1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292.11517534722225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11.620186921296408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4.4666087960649747E-2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45955.063601273148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45955.063601273148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45955.063601273148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45955.063601273148</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45955.063601273148</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45955.063601273148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45955.063601273148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45955.063601273148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45955.063601273148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45955.063601273148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45955.063601273148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45955.063601273148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45955.063601273148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45955.063601273148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45955.063601273148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45955.063601273148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45955.063601273148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45955.063601273148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45955.063601273148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45955.063601273148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45955.063601273148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45955.063601273148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45955.063601273148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45955.063601273148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45955.063601273148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45955.063601273148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45955.063601273148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45955.063601273148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45955.063601273148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45955.063601273148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45955.063601273148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45955.063601273148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45955.063601273148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45955.063601273148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45955.063601273148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45955.063601273148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45955.063601273148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45955.063601273148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45955.063601273148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45955.063601273148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45955.063601273148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45955.063601273148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45955.063601273148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45955.063601273148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45955.063601273148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45955.063601273148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45955.063601273148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45955.063601273148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45955.063601273148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45955.063601273148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45955.063601273148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45955.063601273148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45955.063601273148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45955.063601273148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45955.063601273148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45955.063601273148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45955.063601273148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45955.063601273148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45955.063601273148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45955.063601273148</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45955.063601273148</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546D2A9E-9498-47FD-ABDC-892312539A87}"/>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D6" sqre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130.06376331018691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10.567825810183422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63"/>
      <c r="D5" s="11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45955.063601273148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45955.063601273148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45955.063601273148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45955.063601273148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45955.063601273148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45955.063601273148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45955.063601273148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45955.063601273148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45955.063601273148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45955.063601273148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45955.063601273148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45955.063601273148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45955.063601273148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45955.063601273148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45955.063601273148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45955.063601273148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45955.063601273148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45955.063601273148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45955.063601273148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45955.063601273148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45955.063601273148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45955.063601273148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45955.063601273148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45955.063601273148</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45955.063601273148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45955.063601273148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45955.063601273148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45955.063601273148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45955.063601273148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45955.063601273148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45955.063601273148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45955.063601273148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45955.063601273148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45955.063601273148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45955.063601273148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45955.063601273148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45955.063601273148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45955.063601273148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45955.063601273148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45955.063601273148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45955.063601273148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45955.063601273148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45955.063601273148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45955.063601273148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45955.063601273148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45955.063601273148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45955.063601273148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45955.063601273148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45955.063601273148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45955.063601273148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45955.063601273148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45955.063601273148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45955.063601273148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45955.063601273148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45955.063601273148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45955.063601273148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45955.063601273148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45955.063601273148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45955.063601273148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45955.063601273148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45955.063601273148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45955.063601273148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45955.063601273148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45955.063601273148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45955.063601273148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45955.063601273148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45955.063601273148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45955.063601273148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45955.063601273148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45955.063601273148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45955.063601273148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45955.063601273148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45955.063601273148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45955.063601273148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45955.063601273148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45955.063601273148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45955.063601273148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45955.063601273148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45955.063601273148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45955.063601273148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45955.063601273148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45955.063601273148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45955.063601273148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45955.063601273148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45955.063601273148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45955.063601273148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45955.063601273148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45955.063601273148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45955.063601273148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45955.063601273148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45955.063601273148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45955.063601273148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45955.063601273148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45955.063601273148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45955.063601273148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45955.063601273148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45955.063601273148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45955.063601273148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45955.063601273148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45955.063601273148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45955.063601273148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45955.063601273148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45955.063601273148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45955.063601273148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45955.063601273148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45955.063601273148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45955.063601273148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45955.063601273148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45955.063601273148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45955.063601273148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45955.063601273148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45955.063601273148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45955.063601273148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45955.063601273148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45955.063601273148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45955.063601273148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45955.063601273148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45955.063601273148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45955.063601273148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45955.063601273148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45955.063601273148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45955.063601273148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45955.063601273148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45955.063601273148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45955.063601273148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45955.063601273148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45955.063601273148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45955.063601273148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45955.063601273148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45955.063601273148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45955.063601273148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45955.063601273148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45955.063601273148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45955.063601273148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45955.063601273148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45955.063601273148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45955.063601273148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45955.063601273148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45955.063601273148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45955.063601273148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45955.063601273148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45955.063601273148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45955.063601273148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45955.063601273148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45955.063601273148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45955.063601273148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45955.063601273148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45955.063601273148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45955.063601273148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45955.063601273148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45955.063601273148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45955.063601273148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45955.063601273148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45955.063601273148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45955.063601273148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45955.063601273148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45955.063601273148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45955.063601273148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45955.063601273148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45955.063601273148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45955.063601273148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45955.063601273148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45955.063601273148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45955.063601273148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45955.063601273148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45955.063601273148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45955.063601273148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45955.063601273148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45955.063601273148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45955.063601273148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45955.063601273148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45955.063601273148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45955.063601273148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45955.063601273148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45955.063601273148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45955.063601273148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45955.063601273148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45955.063601273148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45955.063601273148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45955.063601273148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45955.063601273148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45955.063601273148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45955.063601273148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45955.063601273148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45955.063601273148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45955.063601273148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45955.063601273148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45955.063601273148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45955.063601273148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45955.063601273148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45955.063601273148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45955.063601273148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45955.063601273148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45955.063601273148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45955.063601273148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45955.063601273148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45955.063601273148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45955.063601273148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45955.063601273148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45955.063601273148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45955.063601273148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45955.063601273148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45955.063601273148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45955.063601273148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45955.063601273148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45955.063601273148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45955.063601273148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45955.063601273148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45955.063601273148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45955.063601273148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45955.063601273148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45955.063601273148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45955.063601273148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45955.063601273148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45955.063601273148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45955.063601273148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45955.063601273148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45955.063601273148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45955.063601273148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45955.063601273148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45955.063601273148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45955.063601273148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45955.063601273148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45955.063601273148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45955.063601273148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45955.063601273148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45955.063601273148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45955.063601273148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45955.063601273148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45955.063601273148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45955.063601273148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45955.063601273148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45955.063601273148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45955.063601273148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45955.063601273148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45955.063601273148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45955.063601273148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45955.063601273148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45955.063601273148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45955.063601273148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45955.063601273148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45955.063601273148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45955.063601273148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45955.063601273148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45955.063601273148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45955.063601273148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45955.063601273148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45955.063601273148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45955.063601273148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45955.063601273148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45955.063601273148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45955.063601273148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45955.063601273148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45955.063601273148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45955.063601273148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45955.063601273148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45955.063601273148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45955.063601273148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45955.063601273148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45955.063601273148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45955.063601273148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45955.063601273148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45955.063601273148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45955.063601273148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45955.063601273148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45955.063601273148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45955.063601273148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45955.063601273148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45955.063601273148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45955.063601273148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45955.063601273148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45955.063601273148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45955.063601273148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45955.063601273148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45955.063601273148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45955.063601273148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45955.063601273148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45955.063601273148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45955.063601273148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45955.063601273148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45955.063601273148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45955.063601273148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45955.063601273148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45955.063601273148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45955.063601273148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45955.063601273148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45955.063601273148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45955.063601273148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45955.063601273148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45955.063601273148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45955.063601273148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45955.063601273148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45955.063601273148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45955.063601273148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45955.063601273148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45955.063601273148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45955.063601273148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45955.063601273148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45955.063601273148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45955.063601273148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45955.063601273148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45955.063601273148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45955.063601273148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45955.063601273148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45955.063601273148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45955.063601273148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45955.063601273148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45955.063601273148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45955.063601273148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45955.063601273148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45955.063601273148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45955.063601273148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45955.063601273148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45955.063601273148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45955.063601273148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45955.063601273148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45955.063601273148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45955.063601273148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45955.063601273148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45955.063601273148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45955.063601273148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45955.063601273148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45955.063601273148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45955.063601273148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45955.063601273148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45955.063601273148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45955.063601273148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45955.063601273148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45955.063601273148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45955.063601273148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45955.063601273148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45955.063601273148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45955.063601273148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45955.063601273148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45955.063601273148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45955.063601273148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45955.063601273148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45955.063601273148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45955.063601273148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45955.063601273148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45955.063601273148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45955.063601273148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45955.063601273148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45955.063601273148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45955.063601273148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45955.063601273148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45955.063601273148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45955.063601273148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45955.063601273148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45955.063601273148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45955.063601273148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45955.063601273148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45955.063601273148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45955.063601273148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45955.063601273148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45955.063601273148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45955.063601273148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45955.063601273148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45955.063601273148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45955.063601273148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45955.063601273148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45955.063601273148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45955.063601273148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45955.063601273148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45955.063601273148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45955.063601273148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45955.063601273148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45955.063601273148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45955.063601273148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45955.063601273148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45955.063601273148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45955.063601273148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45955.063601273148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45955.063601273148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45955.063601273148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45955.063601273148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45955.063601273148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45955.063601273148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45955.063601273148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45955.063601273148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45955.063601273148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45955.063601273148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45955.063601273148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45955.063601273148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45955.063601273148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45955.063601273148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45955.063601273148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45955.063601273148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45955.063601273148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45955.063601273148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45955.063601273148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45955.063601273148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45955.063601273148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45955.063601273148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45955.063601273148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45955.063601273148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45955.063601273148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45955.063601273148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45955.063601273148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45955.063601273148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45955.063601273148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45955.063601273148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45955.063601273148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45955.063601273148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45955.063601273148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45955.063601273148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45955.063601273148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45955.063601273148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45955.063601273148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45955.063601273148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45955.063601273148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45955.063601273148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45955.063601273148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45955.063601273148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45955.063601273148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45955.063601273148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45955.063601273148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45955.063601273148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45955.063601273148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45955.063601273148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45955.063601273148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45955.063601273148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45955.063601273148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45955.063601273148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45955.063601273148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45955.063601273148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45955.063601273148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45955.063601273148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45955.063601273148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45955.063601273148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45955.063601273148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45955.063601273148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45955.063601273148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45955.063601273148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45955.063601273148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45955.063601273148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45955.063601273148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45955.063601273148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45955.063601273148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45955.063601273148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45955.063601273148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45955.063601273148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45955.063601273148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45955.063601273148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45955.063601273148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45955.063601273148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45955.063601273148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45955.063601273148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45955.063601273148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45955.063601273148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45955.063601273148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45955.063601273148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45955.063601273148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45955.063601273148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45955.063601273148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45955.063601273148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45955.063601273148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45955.063601273148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45955.063601273148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45955.063601273148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45955.063601273148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45955.063601273148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45955.063601273148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45955.063601273148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45955.063601273148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45955.063601273148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45955.063601273148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45955.063601273148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45955.063601273148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45955.063601273148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45955.063601273148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45955.063601273148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45955.063601273148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45955.063601273148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45955.063601273148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45955.063601273148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45955.063601273148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45955.063601273148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45955.063601273148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45955.063601273148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45955.063601273148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45955.063601273148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45955.063601273148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45955.063601273148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45955.063601273148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45955.063601273148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45955.063601273148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45955.063601273148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45955.063601273148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45955.063601273148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45955.063601273148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45955.063601273148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45955.063601273148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45955.063601273148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45955.063601273148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45955.063601273148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45955.063601273148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45955.063601273148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45955.063601273148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45955.063601273148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45955.063601273148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45955.063601273148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45955.063601273148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45955.063601273148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45955.063601273148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45955.063601273148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45955.063601273148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45955.063601273148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45955.063601273148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45955.063601273148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45955.063601273148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45955.063601273148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45955.063601273148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45955.063601273148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45955.063601273148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45955.063601273148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45955.063601273148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45955.063601273148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45955.063601273148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45955.063601273148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45955.063601273148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45955.063601273148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45955.063601273148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45955.063601273148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45955.063601273148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45955.063601273148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45955.063601273148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45955.063601273148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45955.063601273148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45955.063601273148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45955.063601273148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45955.063601273148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45955.063601273148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45955.063601273148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45955.063601273148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45955.063601273148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45955.063601273148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45955.063601273148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45955.063601273148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45955.063601273148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45955.063601273148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45955.063601273148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45955.063601273148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45955.063601273148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45955.063601273148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45955.063601273148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45955.063601273148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45955.063601273148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45955.063601273148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45955.063601273148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45955.063601273148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45955.063601273148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45955.063601273148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45955.063601273148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45955.063601273148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45955.063601273148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45955.063601273148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45955.063601273148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45955.063601273148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45955.063601273148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45955.063601273148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45955.063601273148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45955.063601273148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45955.063601273148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45955.063601273148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45955.063601273148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45955.063601273148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45955.063601273148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45955.063601273148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45955.063601273148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45955.063601273148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45955.063601273148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45955.063601273148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45955.063601273148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45955.063601273148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45955.063601273148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45955.063601273148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45955.063601273148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45955.063601273148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45955.063601273148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45955.063601273148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45955.063601273148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45955.063601273148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45955.063601273148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45955.063601273148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45955.063601273148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45955.063601273148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45955.063601273148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45955.063601273148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45955.063601273148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45955.063601273148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45955.063601273148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45955.063601273148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45955.063601273148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45955.063601273148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45955.063601273148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45955.063601273148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45955.063601273148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45955.063601273148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45955.063601273148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45955.063601273148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45955.063601273148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45955.063601273148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45955.063601273148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45955.063601273148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45955.063601273148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45955.063601273148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45955.063601273148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45955.063601273148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45955.063601273148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45955.063601273148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45955.063601273148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45955.063601273148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45955.063601273148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45955.063601273148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45955.063601273148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45955.063601273148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45955.063601273148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45955.063601273148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45955.063601273148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45955.063601273148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45955.063601273148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45955.063601273148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45955.063601273148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45955.063601273148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45955.063601273148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45955.063601273148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45955.063601273148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45955.063601273148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45955.063601273148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45955.063601273148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45955.063601273148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45955.063601273148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45955.063601273148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45955.063601273148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45955.063601273148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45955.063601273148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45955.063601273148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45955.063601273148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45955.063601273148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45955.063601273148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45955.063601273148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45955.063601273148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45955.063601273148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45955.063601273148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45955.063601273148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45955.063601273148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45955.063601273148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45955.063601273148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45955.063601273148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45955.063601273148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45955.063601273148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45955.063601273148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45955.063601273148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45955.063601273148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45955.063601273148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45955.063601273148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45955.063601273148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45955.063601273148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45955.063601273148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45955.063601273148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45955.063601273148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45955.063601273148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45955.063601273148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45955.063601273148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45955.063601273148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45955.063601273148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45955.063601273148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45955.063601273148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45955.063601273148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45955.063601273148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45955.063601273148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45955.063601273148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45955.063601273148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45955.063601273148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45955.063601273148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45955.063601273148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45955.063601273148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45955.063601273148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45955.063601273148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45955.063601273148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45955.063601273148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45955.063601273148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45955.063601273148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45955.063601273148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45955.063601273148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45955.063601273148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45955.063601273148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45955.063601273148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45955.063601273148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45955.063601273148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45955.063601273148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45955.063601273148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45955.063601273148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45955.063601273148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45955.063601273148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45955.063601273148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45955.063601273148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45955.063601273148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45955.063601273148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45955.063601273148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45955.063601273148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45955.063601273148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45955.063601273148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45955.063601273148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45955.063601273148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45955.063601273148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45955.063601273148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45955.063601273148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45955.063601273148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45955.063601273148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45955.063601273148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45955.063601273148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45955.063601273148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45955.063601273148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45955.063601273148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45955.063601273148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45955.063601273148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45955.063601273148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45955.063601273148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45955.063601273148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45955.063601273148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45955.063601273148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45955.063601273148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45955.063601273148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45955.063601273148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45955.063601273148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45955.063601273148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45955.063601273148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45955.063601273148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45955.063601273148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45955.063601273148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45955.063601273148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45955.063601273148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45955.063601273148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45955.063601273148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45955.063601273148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45955.063601273148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45955.063601273148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45955.063601273148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45955.063601273148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45955.063601273148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45955.063601273148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45955.063601273148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45955.063601273148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45955.063601273148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45955.063601273148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45955.063601273148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45955.063601273148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45955.063601273148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45955.063601273148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45955.063601273148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45955.063601273148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45955.063601273148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45955.063601273148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45955.063601273148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45955.063601273148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45955.063601273148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45955.063601273148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45955.063601273148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45955.063601273148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45955.063601273148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45955.063601273148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45955.063601273148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45955.063601273148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45955.063601273148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45955.063601273148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45955.063601273148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45955.063601273148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45955.063601273148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45955.063601273148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45955.063601273148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45955.063601273148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45955.063601273148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45955.063601273148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45955.063601273148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45955.063601273148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45955.063601273148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45955.063601273148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45955.063601273148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45955.063601273148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45955.063601273148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45955.063601273148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45955.063601273148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45955.063601273148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45955.063601273148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45955.063601273148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45955.063601273148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45955.063601273148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45955.063601273148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45955.063601273148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45955.063601273148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45955.063601273148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45955.063601273148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45955.063601273148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45955.063601273148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45955.063601273148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45955.063601273148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45955.063601273148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45955.063601273148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45955.063601273148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45955.063601273148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45955.063601273148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45955.063601273148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45955.063601273148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45955.063601273148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45955.063601273148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45955.063601273148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45955.063601273148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45955.063601273148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45955.063601273148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45955.063601273148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45955.063601273148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45955.063601273148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45955.063601273148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45955.063601273148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45955.063601273148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45955.063601273148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45955.063601273148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45955.063601273148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45955.063601273148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45955.063601273148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45955.063601273148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45955.063601273148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45955.063601273148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45955.063601273148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45955.063601273148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45955.063601273148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45955.063601273148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45955.063601273148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45955.063601273148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45955.063601273148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45955.063601273148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45955.063601273148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45955.063601273148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45955.063601273148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45955.063601273148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45955.063601273148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45955.063601273148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45955.063601273148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45955.063601273148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45955.063601273148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45955.063601273148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45955.063601273148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45955.063601273148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45955.063601273148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45955.063601273148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45955.063601273148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45955.063601273148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45955.063601273148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45955.063601273148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45955.063601273148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45955.063601273148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45955.063601273148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45955.063601273148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45955.063601273148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45955.063601273148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45955.063601273148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45955.063601273148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45955.063601273148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45955.063601273148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45955.063601273148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45955.063601273148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45955.063601273148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45955.063601273148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45955.063601273148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45955.063601273148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45955.063601273148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45955.063601273148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45955.063601273148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45955.063601273148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45955.063601273148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45955.063601273148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45955.063601273148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45955.063601273148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45955.063601273148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45955.063601273148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45955.063601273148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45955.063601273148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45955.063601273148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45955.063601273148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45955.063601273148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45955.063601273148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45955.063601273148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45955.063601273148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45955.063601273148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45955.063601273148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45955.063601273148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45955.063601273148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45955.063601273148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45955.063601273148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45955.063601273148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45955.063601273148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45955.063601273148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45955.063601273148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45955.063601273148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45955.063601273148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45955.063601273148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45955.063601273148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45955.063601273148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45955.063601273148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45955.063601273148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45955.063601273148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45955.063601273148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45955.063601273148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45955.063601273148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45955.063601273148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45955.063601273148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45955.063601273148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45955.063601273148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45955.063601273148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45955.063601273148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45955.063601273148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45955.063601273148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45955.063601273148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45955.063601273148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45955.063601273148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45955.063601273148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45955.063601273148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45955.063601273148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45955.063601273148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45955.063601273148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45955.063601273148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45955.063601273148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45955.063601273148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45955.063601273148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45955.063601273148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45955.063601273148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45955.063601273148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45955.063601273148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45955.063601273148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45955.063601273148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45955.063601273148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45955.063601273148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45955.063601273148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45955.063601273148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45955.063601273148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45955.063601273148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45955.063601273148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45955.063601273148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45955.063601273148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45955.063601273148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45955.063601273148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45955.063601273148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45955.063601273148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45955.063601273148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45955.063601273148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45955.063601273148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45955.063601273148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45955.063601273148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45955.063601273148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45955.063601273148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45955.063601273148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45955.063601273148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45955.063601273148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45955.063601273148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45955.063601273148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45955.063601273148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45955.063601273148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45955.063601273148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45955.063601273148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45955.063601273148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45955.063601273148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45955.063601273148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45955.063601273148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45955.063601273148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45955.063601273148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45955.063601273148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45955.063601273148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45955.063601273148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45955.063601273148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45955.063601273148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45955.063601273148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45955.063601273148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45955.063601273148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45955.063601273148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45955.063601273148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45955.063601273148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45955.063601273148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45955.063601273148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45955.063601273148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45955.063601273148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45955.063601273148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45955.063601273148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45955.063601273148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45955.063601273148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45955.063601273148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45955.063601273148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45955.063601273148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45955.063601273148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45955.063601273148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45955.063601273148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45955.063601273148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45955.063601273148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45955.063601273148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45955.063601273148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45955.063601273148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45955.063601273148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45955.063601273148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45955.063601273148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45955.063601273148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45955.063601273148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45955.063601273148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45955.063601273148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45955.063601273148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45955.063601273148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45955.063601273148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45955.063601273148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45955.063601273148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45955.063601273148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45955.063601273148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45955.063601273148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45955.063601273148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45955.063601273148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45955.063601273148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45955.063601273148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45955.063601273148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45955.063601273148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45955.063601273148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45955.063601273148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45955.063601273148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45955.063601273148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45955.063601273148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45955.063601273148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45955.063601273148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45955.063601273148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45955.063601273148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45955.063601273148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45955.063601273148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45955.063601273148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45955.063601273148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45955.063601273148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45955.063601273148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45955.063601273148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45955.063601273148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45955.063601273148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45955.063601273148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45955.063601273148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45955.063601273148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45955.063601273148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45955.063601273148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45955.063601273148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45955.063601273148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45955.063601273148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45955.063601273148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45955.063601273148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45955.063601273148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45955.063601273148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45955.063601273148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45955.063601273148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45955.063601273148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45955.063601273148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45955.063601273148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45955.063601273148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45955.063601273148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45955.063601273148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45955.063601273148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45955.063601273148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45955.063601273148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45955.063601273148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45955.063601273148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45955.063601273148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45955.063601273148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45955.063601273148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45955.063601273148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45955.063601273148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45955.063601273148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45955.063601273148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45955.063601273148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45955.063601273148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45955.063601273148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45955.063601273148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45955.063601273148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45955.063601273148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45955.063601273148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45955.063601273148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45955.063601273148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45955.063601273148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45955.063601273148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45955.063601273148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45955.063601273148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45955.063601273148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45955.063601273148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45955.063601273148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45955.063601273148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45955.063601273148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45955.063601273148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45955.063601273148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45955.063601273148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45955.063601273148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45955.063601273148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45955.063601273148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45955.063601273148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45955.063601273148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45955.063601273148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45955.063601273148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45955.063601273148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45955.063601273148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45955.063601273148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45955.063601273148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45955.063601273148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45955.063601273148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45955.063601273148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45955.063601273148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45955.063601273148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45955.063601273148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45955.063601273148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45955.063601273148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45955.063601273148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45955.063601273148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45955.063601273148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45955.063601273148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45955.063601273148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45955.063601273148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45955.063601273148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45955.063601273148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45955.063601273148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45955.063601273148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45955.063601273148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45955.063601273148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45955.063601273148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45955.063601273148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45955.063601273148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45955.063601273148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45955.063601273148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45955.063601273148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45955.063601273148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45955.063601273148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45955.063601273148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45955.063601273148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45955.063601273148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45955.063601273148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45955.063601273148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45955.063601273148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45955.063601273148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45955.063601273148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45955.063601273148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45955.063601273148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45955.063601273148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45955.063601273148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45955.063601273148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251.58288368055219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1.4288790509235696</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5</v>
      </c>
      <c r="D4" s="122" t="s">
        <v>23357</v>
      </c>
      <c r="E4" s="99" t="s">
        <v>39081</v>
      </c>
      <c r="F4" s="124">
        <v>45954.955555555556</v>
      </c>
      <c r="G4" s="125">
        <f ca="1">IFERROR(NOW()-F4,"")</f>
        <v>0.10804571759217652</v>
      </c>
      <c r="H4" s="124">
        <v>45954.950370370374</v>
      </c>
      <c r="I4" s="120" t="str">
        <f>IFERROR(VLOOKUP(D4,DB!A:F,6,0),"")</f>
        <v>Generator-DG</v>
      </c>
      <c r="J4" s="120" t="str">
        <f>IFERROR(VLOOKUP(D4,DB!A:G,7,0),"")</f>
        <v>Good</v>
      </c>
      <c r="K4" s="126" t="s">
        <v>39094</v>
      </c>
      <c r="L4" s="122" t="str">
        <f>IFERROR(VLOOKUP(D4,DB!A:I,9,0),"")</f>
        <v>Latis</v>
      </c>
    </row>
    <row r="5" spans="1:16" ht="15" customHeight="1">
      <c r="A5" s="120"/>
      <c r="B5" s="120" t="str">
        <f>IFERROR(VLOOKUP(D5,DB!A:K,11,0),"")</f>
        <v/>
      </c>
      <c r="C5" s="121"/>
      <c r="D5" s="94"/>
      <c r="E5" s="99"/>
      <c r="F5" s="124"/>
      <c r="G5" s="125">
        <f ca="1">IFERROR(NOW()-F5,"")</f>
        <v>45955.063601273148</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45955.063601273148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45955.063601273148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45955.063601273148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45955.063601273148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45955.063601273148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45955.063601273148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45955.063601273148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45955.063601273148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45955.063601273148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45955.063601273148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45955.063601273148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45955.063601273148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45955.063601273148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45955.063601273148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45955.063601273148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45955.063601273148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45955.063601273148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45955.063601273148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45955.063601273148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45955.063601273148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45955.063601273148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45955.063601273148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45955.063601273148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45955.063601273148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45955.063601273148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45955.063601273148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45955.063601273148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45955.063601273148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45955.063601273148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45955.063601273148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45955.063601273148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45955.063601273148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45955.063601273148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45955.063601273148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45955.063601273148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45955.063601273148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45955.063601273148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45955.063601273148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45955.063601273148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45955.063601273148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45955.063601273148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45955.063601273148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45955.063601273148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45955.063601273148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45955.063601273148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45955.063601273148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45955.063601273148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45955.063601273148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45955.063601273148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45955.063601273148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45955.063601273148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45955.063601273148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45955.063601273148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45955.063601273148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45955.063601273148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45955.063601273148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45955.063601273148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45955.063601273148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45955.063601273148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45955.063601273148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45955.063601273148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45955.063601273148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45955.063601273148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45955.063601273148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45955.063601273148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45955.063601273148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45955.063601273148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45955.063601273148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45955.063601273148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45955.063601273148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45955.063601273148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45955.063601273148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45955.063601273148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45955.063601273148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45955.063601273148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45955.063601273148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45955.063601273148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45955.063601273148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45955.063601273148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45955.063601273148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45955.063601273148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45955.063601273148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45955.063601273148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45955.063601273148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45955.063601273148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45955.063601273148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45955.063601273148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45955.063601273148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45955.063601273148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45955.063601273148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45955.063601273148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45955.063601273148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45955.063601273148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45955.063601273148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45955.063601273148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45955.063601273148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45955.063601273148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45955.063601273148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45955.063601273148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45955.063601273148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45955.063601273148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45955.063601273148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45955.063601273148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45955.063601273148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45955.063601273148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45955.063601273148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45955.063601273148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45955.063601273148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45955.063601273148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45955.063601273148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45955.063601273148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45955.063601273148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45955.063601273148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45955.063601273148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45955.063601273148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45955.063601273148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45955.063601273148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45955.063601273148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45955.063601273148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45955.063601273148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45955.063601273148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45955.063601273148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45955.063601273148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45955.063601273148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45955.063601273148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45955.063601273148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45955.063601273148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45955.063601273148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45955.063601273148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45955.063601273148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45955.063601273148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45955.063601273148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45955.063601273148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45955.063601273148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45955.063601273148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45955.063601273148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45955.063601273148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45955.063601273148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45955.063601273148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45955.063601273148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45955.063601273148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45955.063601273148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45955.063601273148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45955.063601273148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45955.063601273148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45955.063601273148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45955.063601273148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45955.063601273148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45955.063601273148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45955.063601273148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45955.063601273148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45955.063601273148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45955.063601273148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45955.063601273148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45955.063601273148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45955.063601273148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45955.063601273148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45955.063601273148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45955.063601273148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45955.063601273148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45955.063601273148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45955.063601273148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45955.063601273148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45955.063601273148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45955.063601273148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45955.063601273148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45955.063601273148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45955.063601273148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45955.063601273148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45955.063601273148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45955.063601273148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45955.063601273148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45955.063601273148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45955.063601273148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45955.063601273148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45955.063601273148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45955.063601273148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45955.063601273148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45955.063601273148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45955.063601273148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45955.063601273148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45955.063601273148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45955.063601273148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45955.063601273148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45955.063601273148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45955.063601273148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45955.063601273148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45955.063601273148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45955.063601273148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45955.063601273148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45955.063601273148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45955.063601273148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45955.063601273148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45955.063601273148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45955.063601273148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45955.063601273148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45955.063601273148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45955.063601273148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45955.063601273148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45955.063601273148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45955.063601273148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45955.063601273148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45955.063601273148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45955.063601273148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45955.063601273148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45955.063601273148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45955.063601273148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45955.063601273148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45955.063601273148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45955.063601273148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45955.063601273148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45955.063601273148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45955.063601273148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45955.063601273148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45955.063601273148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45955.063601273148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45955.063601273148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45955.063601273148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45955.063601273148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45955.063601273148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45955.063601273148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45955.063601273148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45955.063601273148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45955.063601273148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45955.063601273148</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45955.063601273148</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63.231541087960068</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28.874723958331742</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6.4024901620359742</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0.61396006944414694</v>
      </c>
      <c r="H5" s="154">
        <v>45954.369560185187</v>
      </c>
      <c r="I5" s="153" t="str">
        <f>IFERROR(VLOOKUP(D5,DB!A:F,6,0),"")</f>
        <v>SCECO</v>
      </c>
      <c r="J5" s="153" t="str">
        <f>IFERROR(VLOOKUP(D5,DB!A:G,7,0),"")</f>
        <v>Good</v>
      </c>
      <c r="K5" s="153" t="s">
        <v>39102</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45955.063601273148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45955.063601273148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45955.063601273148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45955.063601273148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45955.063601273148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45955.063601273148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45955.063601273148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45955.063601273148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45955.063601273148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45955.063601273148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45955.063601273148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45955.063601273148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45955.063601273148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45955.063601273148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45955.063601273148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45955.063601273148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45955.063601273148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45955.063601273148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45955.063601273148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45955.063601273148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45955.063601273148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45955.063601273148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45955.063601273148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45955.063601273148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45955.063601273148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45955.063601273148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45955.063601273148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45955.063601273148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45955.063601273148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45955.063601273148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45955.063601273148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45955.063601273148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45955.063601273148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45955.063601273148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45955.063601273148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45955.063601273148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45955.063601273148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45955.063601273148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45955.063601273148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45955.063601273148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45955.063601273148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45955.063601273148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45955.063601273148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45955.063601273148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45955.063601273148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45955.063601273148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45955.063601273148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45955.063601273148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45955.063601273148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45955.063601273148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45955.063601273148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45955.063601273148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45955.063601273148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45955.063601273148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45955.063601273148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45955.063601273148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45955.063601273148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45955.063601273148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45955.063601273148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45955.063601273148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45955.063601273148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45955.063601273148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45955.063601273148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45955.063601273148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45955.063601273148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45955.063601273148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45955.063601273148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45955.063601273148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45955.063601273148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45955.063601273148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45955.063601273148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45955.063601273148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45955.063601273148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45955.063601273148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45955.063601273148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45955.063601273148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45955.063601273148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45955.063601273148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45955.063601273148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45955.063601273148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45955.063601273148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45955.063601273148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45955.063601273148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45955.063601273148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45955.063601273148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45955.063601273148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45955.063601273148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45955.063601273148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45955.063601273148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45955.063601273148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45955.063601273148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45955.063601273148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45955.063601273148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45955.063601273148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45955.063601273148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45955.063601273148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45955.063601273148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45955.063601273148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45955.063601273148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45955.063601273148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45955.063601273148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45955.063601273148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45955.063601273148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45955.063601273148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45955.063601273148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45955.063601273148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45955.063601273148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45955.063601273148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45955.063601273148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45955.063601273148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45955.063601273148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45955.063601273148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45955.063601273148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45955.063601273148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45955.063601273148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45955.063601273148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45955.063601273148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45955.063601273148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45955.063601273148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45955.063601273148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45955.063601273148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45955.063601273148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45955.063601273148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45955.063601273148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45955.063601273148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45955.063601273148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45955.063601273148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45955.063601273148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45955.063601273148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45955.063601273148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45955.063601273148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45955.063601273148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45955.063601273148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45955.063601273148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45955.063601273148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45955.063601273148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45955.063601273148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45955.063601273148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45955.063601273148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45955.063601273148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45955.063601273148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45955.063601273148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45955.063601273148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45955.063601273148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45955.063601273148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45955.063601273148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45955.063601273148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45955.063601273148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45955.063601273148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45955.063601273148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45955.063601273148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45955.063601273148</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45955.063601273148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45955.063601273148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45955.063601273148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45955.063601273148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45955.063601273148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45955.063601273148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45955.063601273148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45955.063601273148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45955.063601273148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45955.063601273148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45955.063601273148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45955.063601273148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45955.063601273148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45955.063601273148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45955.063601273148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45955.063601273148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45955.063601273148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45955.063601273148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45955.063601273148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45955.063601273148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45955.063601273148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45955.063601273148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45955.063601273148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45955.063601273148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45955.063601273148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45955.063601273148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45955.063601273148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45955.063601273148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45955.063601273148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45955.063601273148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45955.063601273148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45955.063601273148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45955.063601273148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45955.063601273148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45955.063601273148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45955.063601273148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45955.063601273148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45955.063601273148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45955.063601273148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45955.063601273148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45955.063601273148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45955.063601273148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45955.063601273148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45955.063601273148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45955.063601273148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45955.063601273148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45955.063601273148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45955.063601273148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45955.063601273148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45955.063601273148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45955.063601273148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45955.063601273148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45955.063601273148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45955.063601273148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45955.063601273148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45955.063601273148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45955.063601273148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45955.063601273148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45955.063601273148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45955.063601273148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45955.063601273148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45955.063601273148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45955.063601273148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45955.063601273148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45955.063601273148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45955.063601273148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45955.063601273148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45955.063601273148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45955.063601273148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45955.063601273148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45955.063601273148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45955.063601273148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45955.063601273148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45955.063601273148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45955.063601273148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45955.063601273148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45955.063601273148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45955.063601273148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45955.063601273148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45955.063601273148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45955.063601273148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45955.063601273148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45955.063601273148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45955.063601273148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45955.063601273148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45955.063601273148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45955.063601273148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45955.063601273148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45955.063601273148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45955.063601273148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45955.063601273148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45955.063601273148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45955.063601273148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45955.063601273148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45955.063601273148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45955.063601273148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45955.063601273148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45955.063601273148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45955.063601273148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45955.063601273148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45955.063601273148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45955.063601273148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45955.063601273148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45955.063601273148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45955.063601273148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45955.063601273148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45955.063601273148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45955.063601273148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45955.063601273148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45955.063601273148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45955.063601273148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45955.063601273148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45955.063601273148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45955.063601273148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45955.063601273148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45955.063601273148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45955.063601273148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45955.063601273148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45955.063601273148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45955.063601273148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45955.063601273148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45955.063601273148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45955.063601273148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45955.063601273148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45955.063601273148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45955.063601273148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45955.063601273148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45955.063601273148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45955.063601273148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45955.063601273148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45955.063601273148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45955.063601273148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45955.063601273148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45955.063601273148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45955.063601273148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45955.063601273148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45955.063601273148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45955.063601273148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45955.063601273148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45955.063601273148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45955.063601273148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45955.063601273148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45955.063601273148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45955.063601273148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45955.063601273148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45955.063601273148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45955.063601273148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45955.063601273148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45955.063601273148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45955.063601273148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45955.063601273148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45955.063601273148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45955.063601273148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45955.063601273148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45955.063601273148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45955.063601273148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45955.063601273148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45955.063601273148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45955.063601273148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45955.063601273148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45955.063601273148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45955.063601273148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45955.063601273148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45955.063601273148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45955.063601273148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45955.063601273148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45955.063601273148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45955.063601273148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45955.063601273148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45955.063601273148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45955.063601273148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45955.063601273148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45955.063601273148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45955.063601273148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45955.063601273148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45955.063601273148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45955.063601273148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45955.063601273148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45955.063601273148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45955.063601273148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45955.063601273148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45955.063601273148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45955.063601273148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45955.063601273148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45955.063601273148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45955.063601273148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45955.063601273148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45955.063601273148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45955.063601273148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45955.063601273148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45955.063601273148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45955.063601273148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45955.063601273148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45955.063601273148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45955.063601273148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45955.063601273148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45955.063601273148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45955.063601273148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45955.063601273148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45955.063601273148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45955.063601273148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45955.063601273148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45955.063601273148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45955.063601273148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45955.063601273148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45955.063601273148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45955.063601273148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45955.063601273148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45955.063601273148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45955.063601273148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45955.063601273148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45955.063601273148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45955.063601273148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45955.063601273148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45955.063601273148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45955.063601273148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45955.063601273148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45955.063601273148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45955.063601273148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45955.063601273148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45955.063601273148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45955.063601273148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45955.063601273148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45955.063601273148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45955.063601273148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45955.063601273148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45955.063601273148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45955.063601273148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45955.063601273148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45955.063601273148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45955.063601273148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45955.063601273148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45955.063601273148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45955.063601273148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45955.063601273148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45955.063601273148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45955.063601273148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45955.063601273148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45955.063601273148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45955.063601273148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45955.063601273148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45955.063601273148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45955.063601273148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45955.063601273148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45955.063601273148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45955.063601273148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45955.063601273148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45955.063601273148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45955.063601273148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45955.063601273148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45955.063601273148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45955.063601273148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45955.063601273148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45955.063601273148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45955.063601273148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45955.063601273148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45955.063601273148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45955.063601273148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45955.063601273148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45955.063601273148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45955.063601273148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45955.063601273148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45955.063601273148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45955.063601273148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45955.063601273148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45955.063601273148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45955.063601273148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45955.063601273148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45955.063601273148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45955.063601273148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45955.063601273148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45955.063601273148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45955.063601273148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45955.063601273148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45955.063601273148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45955.063601273148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45955.063601273148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45955.063601273148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45955.063601273148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45955.063601273148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45955.063601273148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45955.063601273148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45955.063601273148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45955.063601273148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45955.063601273148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45955.063601273148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45955.063601273148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45955.063601273148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45955.063601273148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45955.063601273148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45955.063601273148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45955.063601273148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45955.063601273148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45955.063601273148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45955.063601273148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45955.063601273148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45955.063601273148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45955.063601273148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45955.063601273148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45955.063601273148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45955.063601273148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45955.063601273148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45955.063601273148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45955.063601273148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45955.063601273148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45955.063601273148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45955.063601273148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45955.063601273148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45955.063601273148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45955.063601273148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45955.063601273148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45955.063601273148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45955.063601273148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45955.063601273148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45955.063601273148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45955.063601273148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45955.063601273148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45955.063601273148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45955.063601273148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45955.063601273148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45955.063601273148</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2"/>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2</v>
      </c>
      <c r="D2" s="104" t="s">
        <v>33125</v>
      </c>
      <c r="E2" s="107" t="s">
        <v>39081</v>
      </c>
      <c r="F2" s="108">
        <v>45955.013009259259</v>
      </c>
      <c r="G2" s="77">
        <f ca="1">IFERROR(NOW()-F2,"-")</f>
        <v>5.0592013889399823E-2</v>
      </c>
      <c r="H2" s="108">
        <v>45955.002210648148</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45955.063601273148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45955.063601273148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45955.063601273148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45955.063601273148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45955.063601273148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45955.063601273148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45955.063601273148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45955.063601273148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45955.063601273148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45955.063601273148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45955.063601273148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45955.063601273148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45955.063601273148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45955.063601273148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45955.063601273148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45955.063601273148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45955.063601273148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45955.063601273148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45955.063601273148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45955.063601273148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45955.063601273148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45955.063601273148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45955.063601273148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45955.063601273148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45955.063601273148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45955.063601273148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45955.063601273148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45955.063601273148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45955.063601273148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45955.063601273148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45955.063601273148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45955.063601273148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45955.063601273148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45955.063601273148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45955.063601273148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45955.063601273148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45955.063601273148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45955.063601273148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45955.063601273148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45955.063601273148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45955.063601273148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45955.063601273148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45955.063601273148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45955.063601273148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45955.063601273148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45955.063601273148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45955.063601273148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45955.063601273148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45955.063601273148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45955.063601273148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45955.063601273148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45955.063601273148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45955.063601273148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45955.063601273148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45955.063601273148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45955.063601273148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45955.063601273148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45955.063601273148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45955.063601273148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45955.063601273148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45955.063601273148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45955.063601273148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45955.063601273148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45955.063601273148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45955.063601273148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45955.063601273148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45955.063601273148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45955.063601273148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45955.063601273148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45955.063601273148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45955.063601273148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45955.063601273148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45955.063601273148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45955.063601273148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45955.063601273148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45955.063601273148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45955.063601273148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45955.063601273148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45955.063601273148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45955.063601273148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45955.063601273148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45955.063601273148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45955.063601273148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45955.063601273148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45955.063601273148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45955.063601273148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45955.063601273148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45955.063601273148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45955.063601273148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45955.063601273148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45955.063601273148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45955.063601273148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45955.063601273148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45955.063601273148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45955.063601273148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45955.063601273148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45955.063601273148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45955.063601273148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45955.063601273148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45955.063601273148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45955.063601273148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45955.063601273148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45955.063601273148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45955.063601273148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45955.063601273148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45955.063601273148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45955.063601273148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45955.063601273148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45955.063601273148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45955.063601273148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45955.063601273148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45955.063601273148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45955.063601273148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45955.063601273148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45955.063601273148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45955.063601273148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45955.063601273148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45955.063601273148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45955.063601273148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45955.063601273148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45955.063601273148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45955.063601273148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45955.063601273148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45955.063601273148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45955.063601273148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45955.063601273148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45955.063601273148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45955.063601273148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45955.063601273148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45955.063601273148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45955.063601273148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45955.063601273148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45955.063601273148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45955.063601273148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45955.063601273148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45955.063601273148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45955.063601273148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45955.063601273148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45955.063601273148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45955.063601273148</v>
      </c>
      <c r="H142" s="108"/>
      <c r="I142" s="104" t="str">
        <f>IFERROR(VLOOKUP(D142,DB!A:F,6,0),"")</f>
        <v/>
      </c>
      <c r="J142" s="103" t="str">
        <f>IFERROR(VLOOKUP(D142,DB!A:G,7,0),"")</f>
        <v/>
      </c>
      <c r="K142" s="109"/>
      <c r="L142" s="110" t="str">
        <f>IFERROR(VLOOKUP(D142,DB!A:I,9,0),"")</f>
        <v/>
      </c>
    </row>
  </sheetData>
  <dataValidations count="2">
    <dataValidation allowBlank="1" showInputMessage="1" showErrorMessage="1" sqref="E1" xr:uid="{380493DB-286A-4683-AF55-C78F04945A49}"/>
    <dataValidation type="list" allowBlank="1" showInputMessage="1" showErrorMessage="1" sqref="E2:E1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2025-10-24T22:32:22Z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