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42" documentId="120_S{2AC9BD13-BADA-5192-A53E-5A8FF88502F6}" xr6:coauthVersionLast="47" xr6:coauthVersionMax="47" xr10:uidLastSave="{08C20819-267D-4EFF-A209-3E4445F53CE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<sst xmlns="http://schemas.openxmlformats.org/spreadsheetml/2006/main" count="180278" uniqueCount="39125">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</sst>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326.0921840277806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45989.040609953707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45989.040609953707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45989.040609953707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45989.040609953707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45989.040609953707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45989.040609953707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45989.040609953707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45989.040609953707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45989.040609953707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45989.040609953707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45989.040609953707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45989.040609953707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45989.040609953707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45989.040609953707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45989.040609953707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45989.040609953707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45989.040609953707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45989.040609953707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45989.040609953707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45989.040609953707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45989.040609953707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45989.040609953707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45989.040609953707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45989.040609953707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45989.040609953707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45989.040609953707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45989.040609953707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45989.040609953707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45989.040609953707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45989.040609953707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45989.040609953707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45989.040609953707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45989.040609953707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45989.040609953707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45989.040609953707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45989.040609953707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45989.040609953707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45989.040609953707</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45989.040609953707</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164.04077199074527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4.6531909722252749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0.39979976852191612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45989.040609953707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45989.040609953707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45989.040609953707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45989.040609953707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45989.040609953707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45989.040609953707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45989.040609953707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45989.040609953707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45989.040609953707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45989.040609953707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45989.040609953707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45989.040609953707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45989.040609953707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45989.040609953707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45989.040609953707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45989.040609953707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45989.040609953707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45989.040609953707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45989.040609953707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45989.040609953707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45989.040609953707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45989.040609953707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45989.040609953707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45989.040609953707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45989.040609953707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45989.040609953707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45989.040609953707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45989.040609953707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45989.040609953707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45989.040609953707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45989.040609953707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45989.040609953707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45989.040609953707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45989.040609953707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45989.040609953707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45989.040609953707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45989.040609953707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45989.040609953707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45989.040609953707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45989.040609953707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45989.040609953707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45989.040609953707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45989.040609953707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45989.040609953707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45989.040609953707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45989.040609953707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45989.040609953707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45989.040609953707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45989.040609953707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45989.040609953707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45989.040609953707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45989.040609953707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45989.040609953707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45989.040609953707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45989.040609953707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45989.040609953707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45989.040609953707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45989.040609953707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45989.040609953707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45989.040609953707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45989.040609953707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45989.040609953707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45989.040609953707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45989.040609953707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45989.040609953707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45989.040609953707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45989.040609953707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45989.040609953707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45989.040609953707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45989.040609953707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45989.040609953707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45989.040609953707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45989.040609953707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45989.040609953707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45989.040609953707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45989.040609953707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45989.040609953707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45989.040609953707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45989.040609953707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45989.040609953707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45989.040609953707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45989.040609953707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45989.040609953707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45989.040609953707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45989.040609953707</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45989.040609953707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45989.040609953707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45989.040609953707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45989.040609953707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45989.040609953707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45989.040609953707</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45989.040609953707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45989.040609953707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45989.040609953707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45989.040609953707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45989.040609953707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45989.040609953707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45989.040609953707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45989.040609953707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45989.040609953707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45989.040609953707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45989.040609953707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45989.040609953707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45989.040609953707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45989.040609953707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45989.040609953707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45989.040609953707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45989.040609953707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45989.040609953707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45989.040609953707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45989.040609953707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45989.040609953707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45989.040609953707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45989.040609953707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45989.040609953707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45989.040609953707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45989.040609953707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45989.040609953707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45989.040609953707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45989.040609953707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45989.040609953707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45989.040609953707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45989.040609953707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45989.040609953707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45989.040609953707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45989.040609953707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45989.040609953707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45989.040609953707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45989.040609953707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45989.040609953707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45989.040609953707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45989.040609953707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45989.040609953707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45989.040609953707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45989.040609953707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45989.040609953707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45989.040609953707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45989.040609953707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45989.040609953707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45989.040609953707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45989.040609953707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45989.040609953707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45989.040609953707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45989.040609953707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45989.040609953707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45989.040609953707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45989.040609953707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45989.040609953707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45989.040609953707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45989.040609953707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45989.040609953707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45989.040609953707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45989.040609953707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45989.040609953707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45989.040609953707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45989.040609953707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45989.040609953707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45989.040609953707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45989.040609953707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45989.040609953707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45989.040609953707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45989.040609953707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45989.040609953707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45989.040609953707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45989.040609953707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45989.040609953707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45989.040609953707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45989.040609953707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45989.040609953707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45989.040609953707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45989.040609953707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45989.040609953707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45989.040609953707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45989.040609953707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45989.040609953707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45989.040609953707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45989.040609953707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45989.040609953707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45989.040609953707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45989.040609953707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45989.040609953707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45989.040609953707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45989.040609953707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45989.040609953707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45989.040609953707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45989.040609953707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45989.040609953707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45989.040609953707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45989.040609953707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45989.040609953707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45989.040609953707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45989.040609953707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45989.040609953707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45989.040609953707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45989.040609953707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45989.040609953707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45989.040609953707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45989.040609953707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45989.040609953707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45989.040609953707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45989.040609953707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45989.040609953707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45989.040609953707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45989.040609953707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45989.040609953707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45989.040609953707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45989.040609953707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45989.040609953707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45989.040609953707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45989.040609953707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45989.040609953707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45989.040609953707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45989.040609953707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45989.040609953707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45989.040609953707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45989.040609953707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45989.040609953707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45989.040609953707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45989.040609953707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45989.040609953707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45989.040609953707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45989.040609953707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45989.040609953707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45989.040609953707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45989.040609953707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45989.040609953707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45989.040609953707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45989.040609953707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45989.040609953707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45989.040609953707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45989.040609953707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45989.040609953707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45989.040609953707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45989.040609953707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45989.040609953707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45989.040609953707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45989.040609953707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45989.040609953707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45989.040609953707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45989.040609953707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45989.040609953707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45989.040609953707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45989.040609953707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45989.040609953707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45989.040609953707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45989.040609953707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45989.040609953707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45989.040609953707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45989.040609953707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45989.040609953707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45989.040609953707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45989.040609953707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45989.040609953707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45989.040609953707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45989.040609953707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45989.040609953707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45989.040609953707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45989.040609953707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45989.040609953707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45989.040609953707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45989.040609953707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45989.040609953707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45989.040609953707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45989.040609953707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45989.040609953707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45989.040609953707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45989.040609953707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45989.040609953707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45989.040609953707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45989.040609953707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45989.040609953707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45989.040609953707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45989.040609953707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45989.040609953707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45989.040609953707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45989.040609953707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45989.040609953707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45989.040609953707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45989.040609953707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45989.040609953707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45989.040609953707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45989.040609953707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45989.040609953707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45989.040609953707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45989.040609953707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45989.040609953707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45989.040609953707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45989.040609953707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45989.040609953707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45989.040609953707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45989.040609953707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45989.040609953707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45989.040609953707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45989.040609953707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45989.040609953707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45989.040609953707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45989.040609953707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45989.040609953707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45989.040609953707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45989.040609953707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45989.040609953707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45989.040609953707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45989.040609953707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45989.040609953707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45989.040609953707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45989.040609953707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45989.040609953707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45989.040609953707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45989.040609953707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45989.040609953707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45989.040609953707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45989.040609953707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45989.040609953707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45989.040609953707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45989.040609953707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45989.040609953707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45989.040609953707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45989.040609953707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45989.040609953707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45989.040609953707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45989.040609953707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45989.040609953707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45989.040609953707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45989.040609953707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45989.040609953707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45989.040609953707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45989.040609953707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45989.040609953707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45989.040609953707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45989.040609953707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45989.040609953707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45989.040609953707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45989.040609953707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45989.040609953707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45989.040609953707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45989.040609953707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45989.040609953707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45989.040609953707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45989.040609953707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45989.040609953707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45989.040609953707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45989.040609953707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45989.040609953707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45989.040609953707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45989.040609953707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45989.040609953707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45989.040609953707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45989.040609953707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45989.040609953707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45989.040609953707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45989.040609953707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45989.040609953707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45989.040609953707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45989.040609953707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45989.040609953707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45989.040609953707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45989.040609953707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45989.040609953707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45989.040609953707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45989.040609953707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45989.040609953707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45989.040609953707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45989.040609953707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45989.040609953707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45989.040609953707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45989.040609953707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45989.040609953707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45989.040609953707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45989.040609953707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45989.040609953707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45989.040609953707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45989.040609953707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45989.040609953707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45989.040609953707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45989.040609953707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45989.040609953707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45989.040609953707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45989.040609953707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45989.040609953707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45989.040609953707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45989.040609953707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45989.040609953707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45989.040609953707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45989.040609953707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45989.040609953707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45989.040609953707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45989.040609953707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45989.040609953707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45989.040609953707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45989.040609953707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45989.040609953707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45989.040609953707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45989.040609953707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45989.040609953707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45989.040609953707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45989.040609953707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45989.040609953707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45989.040609953707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45989.040609953707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45989.040609953707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45989.040609953707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45989.040609953707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45989.040609953707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45989.040609953707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45989.040609953707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45989.040609953707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45989.040609953707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45989.040609953707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45989.040609953707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45989.040609953707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45989.040609953707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45989.040609953707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45989.040609953707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45989.040609953707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45989.040609953707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45989.040609953707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45989.040609953707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45989.040609953707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45989.040609953707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45989.040609953707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45989.040609953707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45989.040609953707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45989.040609953707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45989.040609953707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45989.040609953707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45989.040609953707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45989.040609953707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45989.040609953707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45989.040609953707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45989.040609953707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45989.040609953707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45989.040609953707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45989.040609953707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45989.040609953707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45989.040609953707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45989.040609953707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45989.040609953707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45989.040609953707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45989.040609953707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45989.040609953707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45989.040609953707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45989.040609953707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45989.040609953707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45989.040609953707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45989.040609953707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45989.040609953707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45989.040609953707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45989.040609953707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45989.040609953707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45989.040609953707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45989.040609953707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45989.040609953707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45989.040609953707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45989.040609953707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45989.040609953707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45989.040609953707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45989.040609953707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45989.040609953707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45989.040609953707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45989.040609953707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45989.040609953707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45989.040609953707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45989.040609953707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45989.040609953707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45989.040609953707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45989.040609953707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45989.040609953707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45989.040609953707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45989.040609953707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45989.040609953707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45989.040609953707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45989.040609953707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45989.040609953707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45989.040609953707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45989.040609953707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45989.040609953707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45989.040609953707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45989.040609953707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45989.040609953707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45989.040609953707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45989.040609953707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45989.040609953707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45989.040609953707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45989.040609953707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45989.040609953707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45989.040609953707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45989.040609953707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45989.040609953707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45989.040609953707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45989.040609953707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45989.040609953707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45989.040609953707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45989.040609953707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45989.040609953707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45989.040609953707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45989.040609953707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45989.040609953707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45989.040609953707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45989.040609953707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45989.040609953707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45989.040609953707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45989.040609953707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45989.040609953707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45989.040609953707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45989.040609953707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45989.040609953707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45989.040609953707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45989.040609953707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45989.040609953707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45989.040609953707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45989.040609953707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45989.040609953707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45989.040609953707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45989.040609953707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45989.040609953707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45989.040609953707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45989.040609953707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45989.040609953707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45989.040609953707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45989.040609953707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45989.040609953707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45989.040609953707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45989.040609953707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45989.040609953707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45989.040609953707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45989.040609953707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45989.040609953707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45989.040609953707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45989.040609953707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45989.040609953707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45989.040609953707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45989.040609953707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45989.040609953707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45989.040609953707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45989.040609953707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45989.040609953707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45989.040609953707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45989.040609953707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45989.040609953707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45989.040609953707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45989.040609953707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45989.040609953707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45989.040609953707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45989.040609953707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45989.040609953707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45989.040609953707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45989.040609953707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45989.040609953707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45989.040609953707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45989.040609953707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45989.040609953707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45989.040609953707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45989.040609953707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45989.040609953707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45989.040609953707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45989.040609953707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45989.040609953707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45989.040609953707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45989.040609953707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45989.040609953707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45989.040609953707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45989.040609953707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45989.040609953707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45989.040609953707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45989.040609953707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45989.040609953707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45989.040609953707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45989.040609953707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45989.040609953707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45989.040609953707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45989.040609953707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45989.040609953707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45989.040609953707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45989.040609953707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45989.040609953707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45989.040609953707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45989.040609953707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45989.040609953707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45989.040609953707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45989.040609953707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45989.040609953707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45989.040609953707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45989.040609953707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45989.040609953707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45989.040609953707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45989.040609953707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45989.040609953707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45989.040609953707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45989.040609953707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45989.040609953707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45989.040609953707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45989.040609953707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45989.040609953707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45989.040609953707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45989.040609953707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45989.040609953707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45989.040609953707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45989.040609953707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45989.040609953707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45989.040609953707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45989.040609953707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45989.040609953707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45989.040609953707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45989.040609953707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45989.040609953707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45989.040609953707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45989.040609953707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45989.040609953707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45989.040609953707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45989.040609953707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45989.040609953707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45989.040609953707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45989.040609953707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45989.040609953707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45989.040609953707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45989.040609953707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45989.040609953707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45989.040609953707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45989.040609953707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45989.040609953707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45989.040609953707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45989.040609953707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45989.040609953707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45989.040609953707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45989.040609953707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45989.040609953707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45989.040609953707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45989.040609953707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45989.040609953707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45989.040609953707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45989.040609953707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45989.040609953707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45989.040609953707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45989.040609953707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45989.040609953707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45989.040609953707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45989.040609953707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45989.040609953707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45989.040609953707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45989.040609953707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45989.040609953707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45989.040609953707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45989.040609953707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45989.040609953707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45989.040609953707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45989.040609953707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45989.040609953707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45989.040609953707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45989.040609953707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45989.040609953707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45989.040609953707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45989.040609953707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45989.040609953707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45989.040609953707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45989.040609953707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45989.040609953707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45989.040609953707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45989.040609953707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45989.040609953707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45989.040609953707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45989.040609953707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45989.040609953707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45989.040609953707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45989.040609953707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45989.040609953707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45989.040609953707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45989.040609953707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45989.040609953707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45989.040609953707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45989.040609953707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45989.040609953707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45989.040609953707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45989.040609953707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45989.040609953707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45989.040609953707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45989.040609953707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45989.040609953707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45989.040609953707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45989.040609953707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45989.040609953707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45989.040609953707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45989.040609953707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45989.040609953707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45989.040609953707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45989.040609953707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45989.040609953707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45989.040609953707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45989.040609953707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45989.040609953707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45989.040609953707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45989.040609953707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45989.040609953707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45989.040609953707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45989.040609953707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45989.040609953707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45989.040609953707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45989.040609953707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45989.040609953707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45989.040609953707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45989.040609953707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45989.040609953707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45989.040609953707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45989.040609953707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45989.040609953707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45989.040609953707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45989.040609953707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45989.040609953707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45989.040609953707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45989.040609953707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45989.040609953707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45989.040609953707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45989.040609953707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45989.040609953707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45989.040609953707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45989.040609953707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45989.040609953707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45989.040609953707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45989.040609953707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45989.040609953707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45989.040609953707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45989.040609953707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45989.040609953707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45989.040609953707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45989.040609953707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45989.040609953707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45989.040609953707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45989.040609953707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45989.040609953707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45989.040609953707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45989.040609953707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45989.040609953707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45989.040609953707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45989.040609953707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45989.040609953707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45989.040609953707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45989.040609953707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45989.040609953707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45989.040609953707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45989.040609953707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45989.040609953707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45989.040609953707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45989.040609953707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45989.040609953707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45989.040609953707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45989.040609953707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45989.040609953707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45989.040609953707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45989.040609953707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45989.040609953707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45989.040609953707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45989.040609953707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45989.040609953707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45989.040609953707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45989.040609953707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45989.040609953707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45989.040609953707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45989.040609953707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45989.040609953707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45989.040609953707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45989.040609953707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45989.040609953707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45989.040609953707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45989.040609953707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45989.040609953707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45989.040609953707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45989.040609953707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45989.040609953707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45989.040609953707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45989.040609953707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45989.040609953707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45989.040609953707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45989.040609953707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45989.040609953707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45989.040609953707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45989.040609953707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45989.040609953707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45989.040609953707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45989.040609953707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45989.040609953707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45989.040609953707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45989.040609953707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45989.040609953707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45989.040609953707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45989.040609953707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45989.040609953707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45989.040609953707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45989.040609953707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45989.040609953707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45989.040609953707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45989.040609953707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45989.040609953707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45989.040609953707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45989.040609953707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45989.040609953707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45989.040609953707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45989.040609953707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45989.040609953707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45989.040609953707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45989.040609953707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45989.040609953707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45989.040609953707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45989.040609953707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45989.040609953707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45989.040609953707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45989.040609953707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45989.040609953707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45989.040609953707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45989.040609953707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45989.040609953707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45989.040609953707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45989.040609953707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45989.040609953707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45989.040609953707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45989.040609953707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45989.040609953707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45989.040609953707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45989.040609953707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45989.040609953707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45989.040609953707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45989.040609953707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45989.040609953707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45989.040609953707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45989.040609953707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45989.040609953707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45989.040609953707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45989.040609953707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45989.040609953707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45989.040609953707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45989.040609953707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45989.040609953707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45989.040609953707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45989.040609953707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45989.040609953707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45989.040609953707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45989.040609953707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45989.040609953707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45989.040609953707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45989.040609953707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45989.040609953707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45989.040609953707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45989.040609953707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45989.040609953707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45989.040609953707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45989.040609953707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45989.040609953707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45989.040609953707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45989.040609953707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45989.040609953707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45989.040609953707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45989.040609953707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45989.040609953707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45989.040609953707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45989.040609953707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45989.040609953707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45989.040609953707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45989.040609953707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45989.040609953707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45989.040609953707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45989.040609953707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45989.040609953707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45989.040609953707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45989.040609953707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45989.040609953707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45989.040609953707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45989.040609953707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45989.040609953707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45989.040609953707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45989.040609953707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45989.040609953707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45989.040609953707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45989.040609953707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45989.040609953707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45989.040609953707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45989.040609953707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45989.040609953707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45989.040609953707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45989.040609953707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45989.040609953707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45989.040609953707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45989.040609953707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45989.040609953707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45989.040609953707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45989.040609953707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45989.040609953707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45989.040609953707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45989.040609953707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45989.040609953707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45989.040609953707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45989.040609953707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45989.040609953707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45989.040609953707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45989.040609953707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45989.040609953707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45989.040609953707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45989.040609953707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45989.040609953707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45989.040609953707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45989.040609953707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45989.040609953707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45989.040609953707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45989.040609953707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45989.040609953707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45989.040609953707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45989.040609953707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45989.040609953707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45989.040609953707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45989.040609953707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45989.040609953707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45989.040609953707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45989.040609953707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45989.040609953707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45989.040609953707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45989.040609953707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45989.040609953707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45989.040609953707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45989.040609953707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45989.040609953707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45989.040609953707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45989.040609953707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45989.040609953707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45989.040609953707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45989.040609953707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45989.040609953707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45989.040609953707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45989.040609953707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45989.040609953707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45989.040609953707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45989.040609953707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45989.040609953707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45989.040609953707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45989.040609953707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45989.040609953707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45989.040609953707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45989.040609953707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45989.040609953707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45989.040609953707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45989.040609953707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45989.040609953707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45989.040609953707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45989.040609953707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45989.040609953707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45989.040609953707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45989.040609953707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45989.040609953707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45989.040609953707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45989.040609953707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45989.040609953707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45989.040609953707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45989.040609953707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45989.040609953707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45989.040609953707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45989.040609953707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45989.040609953707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45989.040609953707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45989.040609953707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45989.040609953707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45989.040609953707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45989.040609953707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45989.040609953707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45989.040609953707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45989.040609953707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45989.040609953707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45989.040609953707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45989.040609953707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45989.040609953707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45989.040609953707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45989.040609953707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45989.040609953707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45989.040609953707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45989.040609953707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45989.040609953707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45989.040609953707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45989.040609953707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45989.040609953707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45989.040609953707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45989.040609953707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45989.040609953707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45989.040609953707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45989.040609953707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45989.040609953707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45989.040609953707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45989.040609953707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45989.040609953707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45989.040609953707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45989.040609953707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45989.040609953707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45989.040609953707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45989.040609953707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45989.040609953707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45989.040609953707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45989.040609953707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45989.040609953707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45989.040609953707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45989.040609953707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45989.040609953707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45989.040609953707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45989.040609953707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45989.040609953707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45989.040609953707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45989.040609953707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45989.040609953707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45989.040609953707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45989.040609953707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45989.040609953707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45989.040609953707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45989.040609953707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45989.040609953707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45989.040609953707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45989.040609953707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45989.040609953707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45989.040609953707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45989.040609953707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45989.040609953707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45989.040609953707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45989.040609953707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45989.040609953707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45989.040609953707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45989.040609953707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45989.040609953707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45989.040609953707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45989.040609953707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45989.040609953707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45989.040609953707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45989.040609953707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45989.040609953707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45989.040609953707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45989.040609953707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45989.040609953707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45989.040609953707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45989.040609953707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45989.040609953707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45989.040609953707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45989.040609953707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45989.040609953707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45989.040609953707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45989.040609953707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285.55989236111054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45989.040609953707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45989.040609953707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45989.040609953707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45989.040609953707</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45989.040609953707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45989.040609953707</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45989.040609953707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45989.040609953707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45989.040609953707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45989.040609953707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45989.040609953707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45989.040609953707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45989.040609953707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45989.040609953707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45989.040609953707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45989.040609953707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45989.040609953707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45989.040609953707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45989.040609953707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45989.040609953707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45989.040609953707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45989.040609953707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45989.040609953707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45989.040609953707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45989.040609953707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45989.040609953707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45989.040609953707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45989.040609953707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45989.040609953707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45989.040609953707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45989.040609953707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45989.040609953707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45989.040609953707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45989.040609953707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45989.040609953707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45989.040609953707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45989.040609953707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45989.040609953707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45989.040609953707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45989.040609953707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45989.040609953707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45989.040609953707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45989.040609953707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45989.040609953707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45989.040609953707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45989.040609953707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45989.040609953707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45989.040609953707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45989.040609953707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45989.040609953707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45989.040609953707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45989.040609953707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45989.040609953707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45989.040609953707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45989.040609953707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45989.040609953707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45989.040609953707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45989.040609953707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45989.040609953707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45989.040609953707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45989.040609953707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45989.040609953707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45989.040609953707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45989.040609953707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45989.040609953707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45989.040609953707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45989.040609953707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45989.040609953707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45989.040609953707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45989.040609953707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45989.040609953707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45989.040609953707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45989.040609953707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45989.040609953707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45989.040609953707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45989.040609953707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45989.040609953707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45989.040609953707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45989.040609953707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45989.040609953707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45989.040609953707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45989.040609953707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45989.040609953707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45989.040609953707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45989.040609953707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45989.040609953707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45989.040609953707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45989.040609953707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45989.040609953707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45989.040609953707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45989.040609953707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45989.040609953707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45989.040609953707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45989.040609953707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45989.040609953707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45989.040609953707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45989.040609953707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45989.040609953707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45989.040609953707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45989.040609953707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45989.040609953707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45989.040609953707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45989.040609953707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45989.040609953707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45989.040609953707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45989.040609953707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45989.040609953707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45989.040609953707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45989.040609953707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45989.040609953707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45989.040609953707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45989.040609953707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45989.040609953707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45989.040609953707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45989.040609953707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45989.040609953707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45989.040609953707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45989.040609953707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45989.040609953707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45989.040609953707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45989.040609953707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45989.040609953707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45989.040609953707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45989.040609953707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45989.040609953707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45989.040609953707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45989.040609953707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45989.040609953707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45989.040609953707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45989.040609953707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45989.040609953707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45989.040609953707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45989.040609953707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45989.040609953707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45989.040609953707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45989.040609953707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45989.040609953707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45989.040609953707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45989.040609953707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45989.040609953707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45989.040609953707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45989.040609953707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45989.040609953707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45989.040609953707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45989.040609953707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45989.040609953707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45989.040609953707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45989.040609953707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45989.040609953707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45989.040609953707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45989.040609953707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45989.040609953707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45989.040609953707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45989.040609953707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45989.040609953707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45989.040609953707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45989.040609953707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45989.040609953707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45989.040609953707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45989.040609953707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45989.040609953707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45989.040609953707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45989.040609953707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45989.040609953707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45989.040609953707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45989.040609953707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45989.040609953707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45989.040609953707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45989.040609953707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45989.040609953707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45989.040609953707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45989.040609953707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45989.040609953707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45989.040609953707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45989.040609953707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45989.040609953707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45989.040609953707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45989.040609953707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45989.040609953707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45989.040609953707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45989.040609953707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45989.040609953707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45989.040609953707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45989.040609953707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45989.040609953707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45989.040609953707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45989.040609953707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45989.040609953707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45989.040609953707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45989.040609953707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45989.040609953707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45989.040609953707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45989.040609953707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45989.040609953707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45989.040609953707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45989.040609953707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45989.040609953707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45989.040609953707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45989.040609953707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45989.040609953707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45989.040609953707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45989.040609953707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45989.040609953707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45989.040609953707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45989.040609953707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45989.040609953707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45989.040609953707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45989.040609953707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45989.040609953707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45989.040609953707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45989.040609953707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45989.040609953707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45989.040609953707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45989.040609953707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45989.040609953707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45989.040609953707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45989.040609953707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45989.040609953707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45989.040609953707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45989.040609953707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45989.040609953707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45989.040609953707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45989.040609953707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45989.040609953707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45989.040609953707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45989.040609953707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45989.040609953707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45989.040609953707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45989.040609953707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45989.040609953707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45989.040609953707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45989.040609953707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45989.040609953707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45989.040609953707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45989.040609953707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45989.040609953707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45989.040609953707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45989.040609953707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45989.040609953707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45989.040609953707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45989.040609953707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45989.040609953707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45989.040609953707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45989.040609953707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45989.040609953707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45989.040609953707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45989.040609953707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45989.040609953707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45989.040609953707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45989.040609953707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45989.040609953707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45989.040609953707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45989.040609953707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45989.040609953707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45989.040609953707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45989.040609953707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45989.040609953707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45989.040609953707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45989.040609953707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45989.040609953707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45989.040609953707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45989.040609953707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45989.040609953707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45989.040609953707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45989.040609953707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45989.040609953707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45989.040609953707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45989.040609953707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45989.040609953707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45989.040609953707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45989.040609953707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45989.040609953707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45989.040609953707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45989.040609953707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45989.040609953707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45989.040609953707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45989.040609953707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45989.040609953707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45989.040609953707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45989.040609953707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45989.040609953707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45989.040609953707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45989.040609953707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45989.040609953707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45989.040609953707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45989.040609953707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45989.040609953707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45989.040609953707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45989.040609953707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45989.040609953707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45989.040609953707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45989.040609953707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45989.040609953707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45989.040609953707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45989.040609953707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45989.040609953707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45989.040609953707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45989.040609953707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45989.040609953707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45989.040609953707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45989.040609953707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45989.040609953707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45989.040609953707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45989.040609953707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45989.040609953707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45989.040609953707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45989.040609953707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45989.040609953707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45989.040609953707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45989.040609953707</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97.208549768518424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62.851732638890098</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40.37949884259433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7.667311342593166</v>
      </c>
      <c r="H5" s="146">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32330</v>
      </c>
      <c r="E6" s="37" t="s">
        <v>39021</v>
      </c>
      <c r="F6" s="38">
        <v>45988.974733796298</v>
      </c>
      <c r="G6" s="143">
        <f t="shared" ref="G6:G17" ca="1" si="2">IFERROR(NOW()-F6,"")</f>
        <v>6.5876157408638392E-2</v>
      </c>
      <c r="H6" s="38">
        <v>45988.968449074076</v>
      </c>
      <c r="I6" s="37" t="s">
        <v>88</v>
      </c>
      <c r="J6" s="37" t="str">
        <f>IFERROR(VLOOKUP(D6,DB!A:G,7,0),"")</f>
        <v>Dead</v>
      </c>
      <c r="K6" s="37" t="s">
        <v>39124</v>
      </c>
      <c r="L6" s="37" t="str">
        <f>IFERROR(VLOOKUP(D6,DB!A:I,9,0),"")</f>
        <v>Latis</v>
      </c>
    </row>
    <row r="7" spans="1:13">
      <c r="A7" s="37"/>
      <c r="B7" s="37" t="str">
        <f>IFERROR(VLOOKUP(D7,DB!A:K,11,0),"")</f>
        <v/>
      </c>
      <c r="C7" s="37"/>
      <c r="D7" s="37"/>
      <c r="E7" s="37"/>
      <c r="F7" s="38"/>
      <c r="G7" s="143">
        <f t="shared" ca="1" si="2"/>
        <v>45989.040609953707</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3">
        <f t="shared" ca="1" si="2"/>
        <v>45989.040609953707</v>
      </c>
      <c r="H8" s="38"/>
      <c r="I8" s="37" t="str">
        <f>IFERROR(VLOOKUP(D8,DB!A:F,6,0),"")</f>
        <v/>
      </c>
      <c r="J8" s="37" t="str">
        <f>IFERROR(VLOOKUP(D8,DB!A:G,7,0),"")</f>
        <v/>
      </c>
      <c r="K8" s="37"/>
      <c r="L8" s="37" t="str">
        <f>IFERROR(VLOOKUP(D8,DB!A:I,9,0),"")</f>
        <v/>
      </c>
    </row>
    <row r="9" spans="1:13">
      <c r="A9" s="37"/>
      <c r="B9" s="37" t="str">
        <f>IFERROR(VLOOKUP(D9,DB!A:K,11,0),"")</f>
        <v/>
      </c>
      <c r="C9" s="37"/>
      <c r="D9" s="151"/>
      <c r="E9" s="37"/>
      <c r="F9" s="38"/>
      <c r="G9" s="143">
        <f t="shared" ca="1" si="2"/>
        <v>45989.040609953707</v>
      </c>
      <c r="H9" s="38"/>
      <c r="I9" s="37" t="str">
        <f>IFERROR(VLOOKUP(D9,DB!A:F,6,0),"")</f>
        <v/>
      </c>
      <c r="J9" s="37" t="str">
        <f>IFERROR(VLOOKUP(D9,DB!A:G,7,0),"")</f>
        <v/>
      </c>
      <c r="K9" s="37"/>
      <c r="L9" s="37" t="str">
        <f>IFERROR(VLOOKUP(D9,DB!A:I,9,0),"")</f>
        <v/>
      </c>
    </row>
    <row r="10" spans="1:13" ht="15.75">
      <c r="A10" s="37"/>
      <c r="B10" s="37" t="str">
        <f>IFERROR(VLOOKUP(D10,DB!A:K,11,0),"")</f>
        <v/>
      </c>
      <c r="C10" s="37"/>
      <c r="D10" s="148"/>
      <c r="E10" s="37"/>
      <c r="F10" s="38"/>
      <c r="G10" s="143">
        <f t="shared" ca="1" si="2"/>
        <v>45989.040609953707</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3">
        <f t="shared" ca="1" si="2"/>
        <v>45989.040609953707</v>
      </c>
      <c r="H11" s="38"/>
      <c r="I11" s="37" t="str">
        <f>IFERROR(VLOOKUP(D11,DB!A:F,6,0),"")</f>
        <v/>
      </c>
      <c r="J11" s="37" t="str">
        <f>IFERROR(VLOOKUP(D11,DB!A:G,7,0),"")</f>
        <v/>
      </c>
      <c r="K11" s="37"/>
      <c r="L11" s="37" t="str">
        <f>IFERROR(VLOOKUP(D11,DB!A:I,9,0),"")</f>
        <v/>
      </c>
    </row>
    <row r="12" spans="1:13" ht="15.75">
      <c r="A12" s="37"/>
      <c r="B12" s="37" t="str">
        <f>IFERROR(VLOOKUP(D12,DB!A:K,11,0),"")</f>
        <v/>
      </c>
      <c r="C12" s="37"/>
      <c r="D12" s="148"/>
      <c r="E12" s="37"/>
      <c r="F12" s="38"/>
      <c r="G12" s="143">
        <f t="shared" ca="1" si="2"/>
        <v>45989.040609953707</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45989.040609953707</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3">
        <f t="shared" ca="1" si="2"/>
        <v>45989.040609953707</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3">
        <f t="shared" ca="1" si="2"/>
        <v>45989.040609953707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45989.040609953707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45989.040609953707</v>
      </c>
      <c r="H17" s="38"/>
      <c r="I17" s="37" t="str">
        <f>IFERROR(VLOOKUP(D17,DB!A:F,6,0),"")</f>
        <v/>
      </c>
      <c r="J17" s="37" t="str">
        <f>IFERROR(VLOOKUP(D17,DB!A:G,7,0),"")</f>
        <v/>
      </c>
      <c r="K17" s="37"/>
      <c r="L17" s="37" t="str">
        <f>IFERROR(VLOOKUP(D17,DB!A:I,9,0),"")</f>
        <v/>
      </c>
    </row>
    <row r="18" spans="1:12">
      <c r="A18" s="37"/>
      <c r="B18" s="149" t="str">
        <f>IFERROR(VLOOKUP(D18,DB!A:K,11,0),"")</f>
        <v/>
      </c>
      <c r="C18" s="37"/>
      <c r="D18" s="37"/>
      <c r="E18" s="37"/>
      <c r="F18" s="38"/>
      <c r="G18" s="143">
        <f ca="1">IFERROR(NOW()-F18,"")</f>
        <v>45989.040609953707</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45989.040609953707</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45989.040609953707</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45989.040609953707</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45989.040609953707</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45989.040609953707</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45989.040609953707</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45989.040609953707</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45989.040609953707</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45989.040609953707</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45989.040609953707</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45989.040609953707</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45989.040609953707</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45989.040609953707</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45989.040609953707</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45989.040609953707</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45989.040609953707</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45989.040609953707</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45989.040609953707</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45989.040609953707</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45989.040609953707</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45989.040609953707</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45989.040609953707</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45989.040609953707</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45989.040609953707</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45989.040609953707</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45989.040609953707</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45989.040609953707</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45989.040609953707</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45989.040609953707</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45989.040609953707</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45989.040609953707</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45989.040609953707</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3">
        <f ca="1">IFERROR(NOW()-F51,"")</f>
        <v>45989.040609953707</v>
      </c>
      <c r="H51" s="38"/>
      <c r="I51" s="149" t="str">
        <f>IFERROR(VLOOKUP(D51,DB!A:F,6,0),"")</f>
        <v/>
      </c>
      <c r="J51" s="149" t="str">
        <f>IFERROR(VLOOKUP(D51,DB!A:G,7,0),"")</f>
        <v/>
      </c>
      <c r="K51" s="37"/>
      <c r="L51" s="149" t="str">
        <f>IFERROR(VLOOKUP(D51,DB!A:I,9,0),"")</f>
        <v/>
      </c>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row r="60" spans="1:12">
      <c r="A60" s="103"/>
      <c r="B60" s="103"/>
      <c r="C60" s="103"/>
      <c r="D60" s="103"/>
      <c r="E60" s="103"/>
      <c r="F60" s="146"/>
      <c r="G60" s="105"/>
      <c r="H60" s="146"/>
      <c r="I60" s="103"/>
      <c r="J60" s="103"/>
      <c r="K60" s="103"/>
      <c r="L60" s="103"/>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8" sqref="D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45989.040609953707</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t="shared" ref="G3:G7" ca="1" si="0">IFERROR(NOW()-F3,"-")</f>
        <v>45989.040609953707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45989.040609953707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t="shared" ca="1" si="0"/>
        <v>45989.040609953707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45989.040609953707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45989.040609953707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45989.040609953707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45989.040609953707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45989.040609953707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45989.040609953707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45989.040609953707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45989.040609953707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45989.040609953707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45989.040609953707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45989.040609953707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45989.040609953707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45989.040609953707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45989.040609953707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45989.040609953707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45989.040609953707</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45989.040609953707</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45989.040609953707</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45989.040609953707</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